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D:\1. NHUNG\MAM NON\NHUNG\1. NGÂN SÁCH\3. CÔNG KHAI TÀI CHÍNH - NGÂN SÁCH\NĂM 2022\"/>
    </mc:Choice>
  </mc:AlternateContent>
  <xr:revisionPtr revIDLastSave="0" documentId="13_ncr:1_{A584282A-73AA-44C7-B7A0-9C9748E20CA2}" xr6:coauthVersionLast="47" xr6:coauthVersionMax="47" xr10:uidLastSave="{00000000-0000-0000-0000-000000000000}"/>
  <bookViews>
    <workbookView xWindow="-120" yWindow="-120" windowWidth="20730" windowHeight="11310" xr2:uid="{00000000-000D-0000-FFFF-FFFF00000000}"/>
  </bookViews>
  <sheets>
    <sheet name="BIEU 3-Q1" sheetId="28" r:id="rId1"/>
    <sheet name="BIEU 3-Q2" sheetId="30" r:id="rId2"/>
    <sheet name="BIEU 3-6T" sheetId="31" r:id="rId3"/>
  </sheets>
  <externalReferences>
    <externalReference r:id="rId4"/>
  </externalReferences>
  <definedNames>
    <definedName name="_xlnm._FilterDatabase" localSheetId="2" hidden="1">'BIEU 3-6T'!$A$13:$H$154</definedName>
    <definedName name="_xlnm._FilterDatabase" localSheetId="0" hidden="1">'BIEU 3-Q1'!$A$13:$H$154</definedName>
    <definedName name="_xlnm._FilterDatabase" localSheetId="1" hidden="1">'BIEU 3-Q2'!$A$13:$H$154</definedName>
    <definedName name="ĐV">'[1]Bieu 2'!$A$2</definedName>
    <definedName name="_xlnm.Print_Area" localSheetId="2">'BIEU 3-6T'!$A$1:$F$159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0" i="31" l="1"/>
  <c r="J50" i="31"/>
  <c r="I50" i="31"/>
  <c r="K49" i="31"/>
  <c r="J49" i="31"/>
  <c r="I49" i="31" s="1"/>
  <c r="I48" i="31"/>
  <c r="I47" i="31"/>
  <c r="I46" i="31"/>
  <c r="I45" i="31"/>
  <c r="I44" i="31"/>
  <c r="K43" i="31"/>
  <c r="K42" i="31" s="1"/>
  <c r="J43" i="31"/>
  <c r="I43" i="31" s="1"/>
  <c r="J42" i="31"/>
  <c r="I41" i="31"/>
  <c r="I40" i="31"/>
  <c r="K39" i="31"/>
  <c r="K38" i="31" s="1"/>
  <c r="K37" i="31" s="1"/>
  <c r="J39" i="31"/>
  <c r="I39" i="31" s="1"/>
  <c r="J38" i="31"/>
  <c r="I36" i="31"/>
  <c r="I35" i="31"/>
  <c r="K34" i="31"/>
  <c r="J34" i="31"/>
  <c r="I34" i="31" s="1"/>
  <c r="I33" i="31"/>
  <c r="I32" i="31"/>
  <c r="K31" i="31"/>
  <c r="K30" i="31" s="1"/>
  <c r="J31" i="31"/>
  <c r="I31" i="31" s="1"/>
  <c r="J30" i="31"/>
  <c r="I30" i="31" s="1"/>
  <c r="I29" i="31"/>
  <c r="I28" i="31"/>
  <c r="K27" i="31"/>
  <c r="J27" i="31"/>
  <c r="I27" i="31" s="1"/>
  <c r="I26" i="31"/>
  <c r="I25" i="31"/>
  <c r="K24" i="31"/>
  <c r="J24" i="31"/>
  <c r="I24" i="31"/>
  <c r="K23" i="31"/>
  <c r="J23" i="31"/>
  <c r="I23" i="31" s="1"/>
  <c r="I22" i="31"/>
  <c r="I21" i="31"/>
  <c r="K20" i="31"/>
  <c r="J20" i="31"/>
  <c r="I20" i="31"/>
  <c r="I19" i="31"/>
  <c r="I18" i="31"/>
  <c r="I17" i="31"/>
  <c r="K16" i="31"/>
  <c r="K15" i="31" s="1"/>
  <c r="K14" i="31" s="1"/>
  <c r="J16" i="31"/>
  <c r="I16" i="31" s="1"/>
  <c r="F68" i="31"/>
  <c r="E68" i="31"/>
  <c r="F67" i="31"/>
  <c r="E67" i="31"/>
  <c r="F66" i="31"/>
  <c r="E66" i="31"/>
  <c r="F65" i="31"/>
  <c r="E65" i="31"/>
  <c r="F64" i="31"/>
  <c r="E64" i="31"/>
  <c r="F63" i="31"/>
  <c r="E63" i="31"/>
  <c r="F62" i="31"/>
  <c r="E62" i="31"/>
  <c r="F61" i="31"/>
  <c r="E61" i="31"/>
  <c r="F60" i="31"/>
  <c r="E60" i="31"/>
  <c r="F59" i="31"/>
  <c r="E59" i="31"/>
  <c r="F58" i="31"/>
  <c r="E58" i="31"/>
  <c r="F57" i="31"/>
  <c r="E57" i="31"/>
  <c r="F56" i="31"/>
  <c r="E56" i="31"/>
  <c r="F55" i="31"/>
  <c r="E55" i="31"/>
  <c r="F54" i="31"/>
  <c r="E54" i="31"/>
  <c r="F53" i="31"/>
  <c r="E53" i="31"/>
  <c r="F52" i="31"/>
  <c r="E52" i="31"/>
  <c r="F51" i="31"/>
  <c r="E51" i="31"/>
  <c r="F50" i="31"/>
  <c r="E50" i="31"/>
  <c r="F49" i="31"/>
  <c r="E49" i="31"/>
  <c r="F48" i="31"/>
  <c r="E48" i="31"/>
  <c r="F47" i="31"/>
  <c r="E47" i="31"/>
  <c r="F46" i="31"/>
  <c r="E46" i="31"/>
  <c r="F45" i="31"/>
  <c r="E45" i="31"/>
  <c r="F44" i="31"/>
  <c r="E44" i="31"/>
  <c r="F43" i="31"/>
  <c r="E43" i="31"/>
  <c r="F42" i="31"/>
  <c r="E42" i="31"/>
  <c r="F41" i="31"/>
  <c r="E41" i="31"/>
  <c r="F40" i="31"/>
  <c r="E40" i="31"/>
  <c r="F39" i="31"/>
  <c r="E39" i="31"/>
  <c r="F36" i="31"/>
  <c r="E36" i="31"/>
  <c r="F35" i="31"/>
  <c r="E35" i="31"/>
  <c r="F34" i="31"/>
  <c r="E34" i="31"/>
  <c r="F33" i="31"/>
  <c r="E33" i="31"/>
  <c r="F32" i="31"/>
  <c r="E32" i="31"/>
  <c r="F31" i="31"/>
  <c r="E31" i="31"/>
  <c r="E30" i="31"/>
  <c r="F29" i="31"/>
  <c r="E29" i="31"/>
  <c r="F28" i="31"/>
  <c r="E28" i="31"/>
  <c r="F27" i="31"/>
  <c r="E27" i="31"/>
  <c r="F26" i="31"/>
  <c r="E26" i="31"/>
  <c r="F25" i="31"/>
  <c r="E25" i="31"/>
  <c r="E24" i="31"/>
  <c r="E23" i="31"/>
  <c r="F22" i="31"/>
  <c r="E22" i="31"/>
  <c r="F21" i="31"/>
  <c r="E21" i="31"/>
  <c r="E20" i="31"/>
  <c r="F19" i="31"/>
  <c r="E19" i="31"/>
  <c r="F18" i="31"/>
  <c r="E18" i="31"/>
  <c r="F17" i="31"/>
  <c r="E17" i="31"/>
  <c r="F16" i="31"/>
  <c r="E16" i="31"/>
  <c r="E15" i="31"/>
  <c r="E14" i="31"/>
  <c r="J49" i="30"/>
  <c r="F49" i="30"/>
  <c r="F45" i="30"/>
  <c r="K50" i="30"/>
  <c r="J50" i="30"/>
  <c r="I50" i="30"/>
  <c r="K49" i="30"/>
  <c r="I48" i="30"/>
  <c r="I47" i="30"/>
  <c r="I46" i="30"/>
  <c r="I45" i="30"/>
  <c r="I44" i="30"/>
  <c r="K43" i="30"/>
  <c r="K42" i="30" s="1"/>
  <c r="J43" i="30"/>
  <c r="I43" i="30" s="1"/>
  <c r="J42" i="30"/>
  <c r="I42" i="30" s="1"/>
  <c r="I41" i="30"/>
  <c r="I40" i="30"/>
  <c r="K39" i="30"/>
  <c r="J39" i="30"/>
  <c r="I39" i="30" s="1"/>
  <c r="I36" i="30"/>
  <c r="I35" i="30"/>
  <c r="K34" i="30"/>
  <c r="J34" i="30"/>
  <c r="I34" i="30" s="1"/>
  <c r="I33" i="30"/>
  <c r="I32" i="30"/>
  <c r="K31" i="30"/>
  <c r="K30" i="30" s="1"/>
  <c r="J31" i="30"/>
  <c r="I31" i="30" s="1"/>
  <c r="J30" i="30"/>
  <c r="I29" i="30"/>
  <c r="I28" i="30"/>
  <c r="K27" i="30"/>
  <c r="J27" i="30"/>
  <c r="I27" i="30" s="1"/>
  <c r="I26" i="30"/>
  <c r="I25" i="30"/>
  <c r="K24" i="30"/>
  <c r="J24" i="30"/>
  <c r="I24" i="30"/>
  <c r="K23" i="30"/>
  <c r="J23" i="30"/>
  <c r="I23" i="30" s="1"/>
  <c r="I22" i="30"/>
  <c r="I21" i="30"/>
  <c r="K20" i="30"/>
  <c r="J20" i="30"/>
  <c r="I20" i="30"/>
  <c r="I19" i="30"/>
  <c r="I18" i="30"/>
  <c r="I17" i="30"/>
  <c r="K16" i="30"/>
  <c r="K15" i="30" s="1"/>
  <c r="J16" i="30"/>
  <c r="I16" i="30" s="1"/>
  <c r="F43" i="30"/>
  <c r="F39" i="30"/>
  <c r="F68" i="30"/>
  <c r="E68" i="30"/>
  <c r="F67" i="30"/>
  <c r="E67" i="30"/>
  <c r="F66" i="30"/>
  <c r="E66" i="30"/>
  <c r="F65" i="30"/>
  <c r="E65" i="30"/>
  <c r="F64" i="30"/>
  <c r="E64" i="30"/>
  <c r="F63" i="30"/>
  <c r="E63" i="30"/>
  <c r="F62" i="30"/>
  <c r="E62" i="30"/>
  <c r="F61" i="30"/>
  <c r="E61" i="30"/>
  <c r="F60" i="30"/>
  <c r="E60" i="30"/>
  <c r="F59" i="30"/>
  <c r="E59" i="30"/>
  <c r="F58" i="30"/>
  <c r="E58" i="30"/>
  <c r="F57" i="30"/>
  <c r="E57" i="30"/>
  <c r="F56" i="30"/>
  <c r="E56" i="30"/>
  <c r="F55" i="30"/>
  <c r="E55" i="30"/>
  <c r="F54" i="30"/>
  <c r="E54" i="30"/>
  <c r="F53" i="30"/>
  <c r="E53" i="30"/>
  <c r="F52" i="30"/>
  <c r="E52" i="30"/>
  <c r="F51" i="30"/>
  <c r="E51" i="30"/>
  <c r="F50" i="30"/>
  <c r="E50" i="30"/>
  <c r="E49" i="30"/>
  <c r="F48" i="30"/>
  <c r="E48" i="30"/>
  <c r="F47" i="30"/>
  <c r="E47" i="30"/>
  <c r="F46" i="30"/>
  <c r="E46" i="30"/>
  <c r="E45" i="30"/>
  <c r="F44" i="30"/>
  <c r="E44" i="30"/>
  <c r="E43" i="30"/>
  <c r="E42" i="30"/>
  <c r="F41" i="30"/>
  <c r="E41" i="30"/>
  <c r="F40" i="30"/>
  <c r="E40" i="30"/>
  <c r="E39" i="30"/>
  <c r="F36" i="30"/>
  <c r="E36" i="30"/>
  <c r="F35" i="30"/>
  <c r="E35" i="30"/>
  <c r="E34" i="30"/>
  <c r="F33" i="30"/>
  <c r="E33" i="30"/>
  <c r="F32" i="30"/>
  <c r="E32" i="30"/>
  <c r="F31" i="30"/>
  <c r="E31" i="30"/>
  <c r="E30" i="30"/>
  <c r="F29" i="30"/>
  <c r="E29" i="30"/>
  <c r="F28" i="30"/>
  <c r="E28" i="30"/>
  <c r="F27" i="30"/>
  <c r="E27" i="30"/>
  <c r="F26" i="30"/>
  <c r="E26" i="30"/>
  <c r="F25" i="30"/>
  <c r="E25" i="30"/>
  <c r="E24" i="30"/>
  <c r="E23" i="30"/>
  <c r="F22" i="30"/>
  <c r="E22" i="30"/>
  <c r="F21" i="30"/>
  <c r="E21" i="30"/>
  <c r="E20" i="30"/>
  <c r="F19" i="30"/>
  <c r="E19" i="30"/>
  <c r="F18" i="30"/>
  <c r="E18" i="30"/>
  <c r="F17" i="30"/>
  <c r="E17" i="30"/>
  <c r="E16" i="30"/>
  <c r="E15" i="30"/>
  <c r="E14" i="30"/>
  <c r="F68" i="28"/>
  <c r="F67" i="28"/>
  <c r="F66" i="28"/>
  <c r="F65" i="28"/>
  <c r="F64" i="28"/>
  <c r="F63" i="28"/>
  <c r="F62" i="28"/>
  <c r="F61" i="28"/>
  <c r="F60" i="28"/>
  <c r="F59" i="28"/>
  <c r="F58" i="28"/>
  <c r="F57" i="28"/>
  <c r="F56" i="28"/>
  <c r="F55" i="28"/>
  <c r="F54" i="28"/>
  <c r="F53" i="28"/>
  <c r="F52" i="28"/>
  <c r="F51" i="28"/>
  <c r="F48" i="28"/>
  <c r="F47" i="28"/>
  <c r="F46" i="28"/>
  <c r="F45" i="28"/>
  <c r="F44" i="28"/>
  <c r="F41" i="28"/>
  <c r="F40" i="28"/>
  <c r="F36" i="28"/>
  <c r="F35" i="28"/>
  <c r="F33" i="28"/>
  <c r="F32" i="28"/>
  <c r="F29" i="28"/>
  <c r="F28" i="28"/>
  <c r="F26" i="28"/>
  <c r="F25" i="28"/>
  <c r="F22" i="28"/>
  <c r="F21" i="28"/>
  <c r="F19" i="28"/>
  <c r="F18" i="28"/>
  <c r="F17" i="28"/>
  <c r="C50" i="28"/>
  <c r="J50" i="28"/>
  <c r="J49" i="28" s="1"/>
  <c r="K50" i="28"/>
  <c r="K49" i="28" s="1"/>
  <c r="K43" i="28"/>
  <c r="K42" i="28" s="1"/>
  <c r="J43" i="28"/>
  <c r="J42" i="28" s="1"/>
  <c r="K39" i="28"/>
  <c r="J39" i="28"/>
  <c r="K34" i="28"/>
  <c r="J34" i="28"/>
  <c r="K31" i="28"/>
  <c r="K30" i="28" s="1"/>
  <c r="J31" i="28"/>
  <c r="K27" i="28"/>
  <c r="J27" i="28"/>
  <c r="K24" i="28"/>
  <c r="K23" i="28" s="1"/>
  <c r="J24" i="28"/>
  <c r="K20" i="28"/>
  <c r="J20" i="28"/>
  <c r="K16" i="28"/>
  <c r="J16" i="28"/>
  <c r="I17" i="28"/>
  <c r="I18" i="28"/>
  <c r="I19" i="28"/>
  <c r="I21" i="28"/>
  <c r="I22" i="28"/>
  <c r="I25" i="28"/>
  <c r="I26" i="28"/>
  <c r="I28" i="28"/>
  <c r="I29" i="28"/>
  <c r="I32" i="28"/>
  <c r="I33" i="28"/>
  <c r="I35" i="28"/>
  <c r="I36" i="28"/>
  <c r="I40" i="28"/>
  <c r="I41" i="28"/>
  <c r="I44" i="28"/>
  <c r="I45" i="28"/>
  <c r="I46" i="28"/>
  <c r="I47" i="28"/>
  <c r="I48" i="28"/>
  <c r="I51" i="28"/>
  <c r="I52" i="28"/>
  <c r="I53" i="28"/>
  <c r="I54" i="28"/>
  <c r="I55" i="28"/>
  <c r="I56" i="28"/>
  <c r="I57" i="28"/>
  <c r="I58" i="28"/>
  <c r="I59" i="28"/>
  <c r="I60" i="28"/>
  <c r="I61" i="28"/>
  <c r="I62" i="28"/>
  <c r="I63" i="28"/>
  <c r="I64" i="28"/>
  <c r="I65" i="28"/>
  <c r="I66" i="28"/>
  <c r="I67" i="28"/>
  <c r="I68" i="28"/>
  <c r="E68" i="28"/>
  <c r="E67" i="28"/>
  <c r="E66" i="28"/>
  <c r="E65" i="28"/>
  <c r="E64" i="28"/>
  <c r="E63" i="28"/>
  <c r="E62" i="28"/>
  <c r="E61" i="28"/>
  <c r="E60" i="28"/>
  <c r="E59" i="28"/>
  <c r="E58" i="28"/>
  <c r="E57" i="28"/>
  <c r="E56" i="28"/>
  <c r="E55" i="28"/>
  <c r="E54" i="28"/>
  <c r="E53" i="28"/>
  <c r="E52" i="28"/>
  <c r="E51" i="28"/>
  <c r="E48" i="28"/>
  <c r="E47" i="28"/>
  <c r="E46" i="28"/>
  <c r="E45" i="28"/>
  <c r="E44" i="28"/>
  <c r="E41" i="28"/>
  <c r="E40" i="28"/>
  <c r="E36" i="28"/>
  <c r="E35" i="28"/>
  <c r="E33" i="28"/>
  <c r="E32" i="28"/>
  <c r="E29" i="28"/>
  <c r="E28" i="28"/>
  <c r="E22" i="28"/>
  <c r="E21" i="28"/>
  <c r="E19" i="28"/>
  <c r="E18" i="28"/>
  <c r="E17" i="28"/>
  <c r="I152" i="31"/>
  <c r="I151" i="31"/>
  <c r="I150" i="31"/>
  <c r="J149" i="31"/>
  <c r="I149" i="31" s="1"/>
  <c r="F149" i="31"/>
  <c r="E149" i="31"/>
  <c r="D149" i="31"/>
  <c r="C149" i="31"/>
  <c r="I148" i="31"/>
  <c r="I147" i="31"/>
  <c r="I146" i="31"/>
  <c r="F146" i="31"/>
  <c r="E146" i="31"/>
  <c r="D146" i="31"/>
  <c r="C146" i="31"/>
  <c r="I145" i="31"/>
  <c r="I144" i="31"/>
  <c r="I143" i="31"/>
  <c r="F143" i="31"/>
  <c r="E143" i="31"/>
  <c r="D143" i="31"/>
  <c r="C143" i="31"/>
  <c r="I142" i="31"/>
  <c r="I141" i="31"/>
  <c r="I140" i="31"/>
  <c r="F140" i="31"/>
  <c r="E140" i="31"/>
  <c r="D140" i="31"/>
  <c r="C140" i="31"/>
  <c r="I139" i="31"/>
  <c r="I138" i="31"/>
  <c r="I137" i="31"/>
  <c r="F137" i="31"/>
  <c r="E137" i="31"/>
  <c r="D137" i="31"/>
  <c r="C137" i="31"/>
  <c r="I136" i="31"/>
  <c r="I135" i="31"/>
  <c r="I134" i="31"/>
  <c r="F134" i="31"/>
  <c r="E134" i="31"/>
  <c r="D134" i="31"/>
  <c r="C134" i="31"/>
  <c r="I133" i="31"/>
  <c r="I132" i="31"/>
  <c r="I131" i="31"/>
  <c r="F131" i="31"/>
  <c r="E131" i="31"/>
  <c r="D131" i="31"/>
  <c r="C131" i="31"/>
  <c r="I130" i="31"/>
  <c r="I129" i="31"/>
  <c r="I128" i="31"/>
  <c r="F128" i="31"/>
  <c r="E128" i="31"/>
  <c r="D128" i="31"/>
  <c r="C128" i="31"/>
  <c r="I127" i="31"/>
  <c r="I126" i="31"/>
  <c r="I125" i="31"/>
  <c r="F125" i="31"/>
  <c r="E125" i="31"/>
  <c r="D125" i="31"/>
  <c r="C125" i="31"/>
  <c r="I124" i="31"/>
  <c r="I123" i="31"/>
  <c r="I122" i="31"/>
  <c r="F122" i="31"/>
  <c r="E122" i="31"/>
  <c r="D122" i="31"/>
  <c r="C122" i="31"/>
  <c r="I121" i="31"/>
  <c r="I120" i="31"/>
  <c r="I119" i="31"/>
  <c r="I118" i="31"/>
  <c r="F118" i="31"/>
  <c r="E118" i="31"/>
  <c r="D118" i="31"/>
  <c r="C118" i="31"/>
  <c r="I117" i="31"/>
  <c r="I116" i="31"/>
  <c r="I115" i="31"/>
  <c r="F115" i="31"/>
  <c r="E115" i="31"/>
  <c r="D115" i="31"/>
  <c r="C115" i="31"/>
  <c r="I114" i="31"/>
  <c r="I113" i="31"/>
  <c r="I112" i="31"/>
  <c r="F112" i="31"/>
  <c r="E112" i="31"/>
  <c r="D112" i="31"/>
  <c r="C112" i="31"/>
  <c r="I111" i="31"/>
  <c r="I110" i="31"/>
  <c r="I109" i="31"/>
  <c r="F109" i="31"/>
  <c r="E109" i="31"/>
  <c r="D109" i="31"/>
  <c r="C109" i="31"/>
  <c r="I108" i="31"/>
  <c r="I107" i="31"/>
  <c r="I106" i="31"/>
  <c r="F106" i="31"/>
  <c r="E106" i="31"/>
  <c r="D106" i="31"/>
  <c r="C106" i="31"/>
  <c r="I105" i="31"/>
  <c r="I104" i="31"/>
  <c r="I103" i="31"/>
  <c r="F103" i="31"/>
  <c r="E103" i="31"/>
  <c r="D103" i="31"/>
  <c r="C103" i="31"/>
  <c r="I102" i="31"/>
  <c r="I101" i="31"/>
  <c r="I100" i="31"/>
  <c r="F100" i="31"/>
  <c r="E100" i="31"/>
  <c r="D100" i="31"/>
  <c r="C100" i="31"/>
  <c r="I99" i="31"/>
  <c r="I98" i="31"/>
  <c r="I97" i="31"/>
  <c r="F97" i="31"/>
  <c r="E97" i="31"/>
  <c r="D97" i="31"/>
  <c r="D90" i="31" s="1"/>
  <c r="C97" i="31"/>
  <c r="I96" i="31"/>
  <c r="I95" i="31"/>
  <c r="I94" i="31"/>
  <c r="F94" i="31"/>
  <c r="E94" i="31"/>
  <c r="D94" i="31"/>
  <c r="C94" i="31"/>
  <c r="C90" i="31" s="1"/>
  <c r="I93" i="31"/>
  <c r="I92" i="31"/>
  <c r="I91" i="31"/>
  <c r="F91" i="31"/>
  <c r="F90" i="31" s="1"/>
  <c r="E91" i="31"/>
  <c r="D91" i="31"/>
  <c r="C91" i="31"/>
  <c r="I90" i="31"/>
  <c r="I89" i="31"/>
  <c r="I88" i="31"/>
  <c r="I87" i="31"/>
  <c r="F87" i="31"/>
  <c r="E87" i="31"/>
  <c r="D87" i="31"/>
  <c r="C87" i="31"/>
  <c r="I86" i="31"/>
  <c r="I85" i="31"/>
  <c r="I84" i="31"/>
  <c r="F84" i="31"/>
  <c r="E84" i="31"/>
  <c r="D84" i="31"/>
  <c r="C84" i="31"/>
  <c r="I83" i="31"/>
  <c r="I82" i="31"/>
  <c r="I81" i="31"/>
  <c r="F81" i="31"/>
  <c r="E81" i="31"/>
  <c r="D81" i="31"/>
  <c r="C81" i="31"/>
  <c r="I80" i="31"/>
  <c r="I79" i="31"/>
  <c r="I78" i="31"/>
  <c r="F78" i="31"/>
  <c r="E78" i="31"/>
  <c r="D78" i="31"/>
  <c r="C78" i="31"/>
  <c r="I77" i="31"/>
  <c r="I76" i="31"/>
  <c r="I75" i="31"/>
  <c r="F75" i="31"/>
  <c r="E75" i="31"/>
  <c r="D75" i="31"/>
  <c r="C75" i="31"/>
  <c r="I74" i="31"/>
  <c r="I73" i="31"/>
  <c r="I72" i="31"/>
  <c r="F72" i="31"/>
  <c r="E72" i="31"/>
  <c r="D72" i="31"/>
  <c r="C72" i="31"/>
  <c r="I71" i="31"/>
  <c r="I70" i="31"/>
  <c r="I69" i="31"/>
  <c r="F69" i="31"/>
  <c r="E69" i="31"/>
  <c r="D69" i="31"/>
  <c r="C69" i="31"/>
  <c r="I68" i="31"/>
  <c r="I67" i="31"/>
  <c r="I66" i="31"/>
  <c r="I65" i="31"/>
  <c r="I64" i="31"/>
  <c r="I63" i="31"/>
  <c r="I62" i="31"/>
  <c r="I61" i="31"/>
  <c r="I60" i="31"/>
  <c r="I59" i="31"/>
  <c r="I58" i="31"/>
  <c r="I57" i="31"/>
  <c r="I56" i="31"/>
  <c r="I55" i="31"/>
  <c r="I54" i="31"/>
  <c r="I53" i="31"/>
  <c r="I52" i="31"/>
  <c r="I51" i="31"/>
  <c r="D50" i="31"/>
  <c r="D49" i="31" s="1"/>
  <c r="C50" i="31"/>
  <c r="C49" i="31" s="1"/>
  <c r="D43" i="31"/>
  <c r="D42" i="31" s="1"/>
  <c r="C43" i="31"/>
  <c r="C42" i="31" s="1"/>
  <c r="D39" i="31"/>
  <c r="C39" i="31"/>
  <c r="D34" i="31"/>
  <c r="C34" i="31"/>
  <c r="D31" i="31"/>
  <c r="D30" i="31" s="1"/>
  <c r="C31" i="31"/>
  <c r="D27" i="31"/>
  <c r="C27" i="31"/>
  <c r="C26" i="31"/>
  <c r="C25" i="31"/>
  <c r="D24" i="31"/>
  <c r="D23" i="31"/>
  <c r="D20" i="31"/>
  <c r="C20" i="31"/>
  <c r="D16" i="31"/>
  <c r="D15" i="31" s="1"/>
  <c r="D14" i="31" s="1"/>
  <c r="C16" i="31"/>
  <c r="A2" i="31"/>
  <c r="I152" i="30"/>
  <c r="I151" i="30"/>
  <c r="I150" i="30"/>
  <c r="J149" i="30"/>
  <c r="I149" i="30" s="1"/>
  <c r="F149" i="30"/>
  <c r="E149" i="30"/>
  <c r="D149" i="30"/>
  <c r="C149" i="30"/>
  <c r="I148" i="30"/>
  <c r="I147" i="30"/>
  <c r="I146" i="30"/>
  <c r="F146" i="30"/>
  <c r="E146" i="30"/>
  <c r="D146" i="30"/>
  <c r="C146" i="30"/>
  <c r="I145" i="30"/>
  <c r="I144" i="30"/>
  <c r="I143" i="30"/>
  <c r="F143" i="30"/>
  <c r="E143" i="30"/>
  <c r="D143" i="30"/>
  <c r="C143" i="30"/>
  <c r="I142" i="30"/>
  <c r="I141" i="30"/>
  <c r="I140" i="30"/>
  <c r="F140" i="30"/>
  <c r="E140" i="30"/>
  <c r="D140" i="30"/>
  <c r="C140" i="30"/>
  <c r="I139" i="30"/>
  <c r="I138" i="30"/>
  <c r="I137" i="30"/>
  <c r="F137" i="30"/>
  <c r="E137" i="30"/>
  <c r="D137" i="30"/>
  <c r="C137" i="30"/>
  <c r="I136" i="30"/>
  <c r="I135" i="30"/>
  <c r="I134" i="30"/>
  <c r="F134" i="30"/>
  <c r="E134" i="30"/>
  <c r="D134" i="30"/>
  <c r="C134" i="30"/>
  <c r="I133" i="30"/>
  <c r="I132" i="30"/>
  <c r="I131" i="30"/>
  <c r="F131" i="30"/>
  <c r="E131" i="30"/>
  <c r="D131" i="30"/>
  <c r="C131" i="30"/>
  <c r="I130" i="30"/>
  <c r="I129" i="30"/>
  <c r="I128" i="30"/>
  <c r="F128" i="30"/>
  <c r="E128" i="30"/>
  <c r="D128" i="30"/>
  <c r="C128" i="30"/>
  <c r="I127" i="30"/>
  <c r="I126" i="30"/>
  <c r="I125" i="30"/>
  <c r="F125" i="30"/>
  <c r="E125" i="30"/>
  <c r="D125" i="30"/>
  <c r="C125" i="30"/>
  <c r="I124" i="30"/>
  <c r="I123" i="30"/>
  <c r="I122" i="30"/>
  <c r="F122" i="30"/>
  <c r="E122" i="30"/>
  <c r="D122" i="30"/>
  <c r="C122" i="30"/>
  <c r="I120" i="30"/>
  <c r="I119" i="30"/>
  <c r="I118" i="30"/>
  <c r="F118" i="30"/>
  <c r="E118" i="30"/>
  <c r="D118" i="30"/>
  <c r="C118" i="30"/>
  <c r="I117" i="30"/>
  <c r="I116" i="30"/>
  <c r="I115" i="30"/>
  <c r="F115" i="30"/>
  <c r="E115" i="30"/>
  <c r="D115" i="30"/>
  <c r="C115" i="30"/>
  <c r="I114" i="30"/>
  <c r="I113" i="30"/>
  <c r="I112" i="30"/>
  <c r="F112" i="30"/>
  <c r="E112" i="30"/>
  <c r="D112" i="30"/>
  <c r="C112" i="30"/>
  <c r="I111" i="30"/>
  <c r="I110" i="30"/>
  <c r="I109" i="30"/>
  <c r="F109" i="30"/>
  <c r="E109" i="30"/>
  <c r="D109" i="30"/>
  <c r="C109" i="30"/>
  <c r="I108" i="30"/>
  <c r="I107" i="30"/>
  <c r="I106" i="30"/>
  <c r="F106" i="30"/>
  <c r="E106" i="30"/>
  <c r="D106" i="30"/>
  <c r="C106" i="30"/>
  <c r="I105" i="30"/>
  <c r="I104" i="30"/>
  <c r="I103" i="30"/>
  <c r="F103" i="30"/>
  <c r="E103" i="30"/>
  <c r="D103" i="30"/>
  <c r="C103" i="30"/>
  <c r="I102" i="30"/>
  <c r="I101" i="30"/>
  <c r="I100" i="30"/>
  <c r="F100" i="30"/>
  <c r="E100" i="30"/>
  <c r="D100" i="30"/>
  <c r="C100" i="30"/>
  <c r="I99" i="30"/>
  <c r="I98" i="30"/>
  <c r="I97" i="30"/>
  <c r="F97" i="30"/>
  <c r="E97" i="30"/>
  <c r="D97" i="30"/>
  <c r="C97" i="30"/>
  <c r="I96" i="30"/>
  <c r="I95" i="30"/>
  <c r="I94" i="30"/>
  <c r="F94" i="30"/>
  <c r="E94" i="30"/>
  <c r="D94" i="30"/>
  <c r="C94" i="30"/>
  <c r="I93" i="30"/>
  <c r="I92" i="30"/>
  <c r="I91" i="30"/>
  <c r="F91" i="30"/>
  <c r="E91" i="30"/>
  <c r="D91" i="30"/>
  <c r="C91" i="30"/>
  <c r="I90" i="30"/>
  <c r="I89" i="30"/>
  <c r="I88" i="30"/>
  <c r="I87" i="30"/>
  <c r="F87" i="30"/>
  <c r="E87" i="30"/>
  <c r="D87" i="30"/>
  <c r="C87" i="30"/>
  <c r="I86" i="30"/>
  <c r="I85" i="30"/>
  <c r="I84" i="30"/>
  <c r="F84" i="30"/>
  <c r="E84" i="30"/>
  <c r="D84" i="30"/>
  <c r="C84" i="30"/>
  <c r="I83" i="30"/>
  <c r="I82" i="30"/>
  <c r="I81" i="30"/>
  <c r="F81" i="30"/>
  <c r="E81" i="30"/>
  <c r="D81" i="30"/>
  <c r="C81" i="30"/>
  <c r="I80" i="30"/>
  <c r="I79" i="30"/>
  <c r="I78" i="30"/>
  <c r="F78" i="30"/>
  <c r="E78" i="30"/>
  <c r="D78" i="30"/>
  <c r="C78" i="30"/>
  <c r="I77" i="30"/>
  <c r="I76" i="30"/>
  <c r="I75" i="30"/>
  <c r="F75" i="30"/>
  <c r="E75" i="30"/>
  <c r="D75" i="30"/>
  <c r="C75" i="30"/>
  <c r="I74" i="30"/>
  <c r="I73" i="30"/>
  <c r="I72" i="30"/>
  <c r="F72" i="30"/>
  <c r="E72" i="30"/>
  <c r="D72" i="30"/>
  <c r="C72" i="30"/>
  <c r="I71" i="30"/>
  <c r="I70" i="30"/>
  <c r="I69" i="30"/>
  <c r="F69" i="30"/>
  <c r="E69" i="30"/>
  <c r="D69" i="30"/>
  <c r="C69" i="30"/>
  <c r="I68" i="30"/>
  <c r="I67" i="30"/>
  <c r="I66" i="30"/>
  <c r="I65" i="30"/>
  <c r="I64" i="30"/>
  <c r="I63" i="30"/>
  <c r="I62" i="30"/>
  <c r="I61" i="30"/>
  <c r="I60" i="30"/>
  <c r="I59" i="30"/>
  <c r="I58" i="30"/>
  <c r="I57" i="30"/>
  <c r="I56" i="30"/>
  <c r="I55" i="30"/>
  <c r="I54" i="30"/>
  <c r="I53" i="30"/>
  <c r="I52" i="30"/>
  <c r="I51" i="30"/>
  <c r="D50" i="30"/>
  <c r="D49" i="30" s="1"/>
  <c r="C50" i="30"/>
  <c r="C49" i="30" s="1"/>
  <c r="D43" i="30"/>
  <c r="D42" i="30" s="1"/>
  <c r="C43" i="30"/>
  <c r="C42" i="30" s="1"/>
  <c r="D39" i="30"/>
  <c r="C39" i="30"/>
  <c r="D34" i="30"/>
  <c r="C34" i="30"/>
  <c r="D31" i="30"/>
  <c r="C31" i="30"/>
  <c r="D27" i="30"/>
  <c r="C27" i="30"/>
  <c r="C26" i="30"/>
  <c r="C25" i="30"/>
  <c r="D24" i="30"/>
  <c r="D20" i="30"/>
  <c r="C20" i="30"/>
  <c r="D16" i="30"/>
  <c r="C16" i="30"/>
  <c r="A2" i="30"/>
  <c r="I70" i="28"/>
  <c r="I71" i="28"/>
  <c r="I73" i="28"/>
  <c r="I74" i="28"/>
  <c r="I76" i="28"/>
  <c r="I77" i="28"/>
  <c r="I79" i="28"/>
  <c r="I80" i="28"/>
  <c r="I82" i="28"/>
  <c r="I83" i="28"/>
  <c r="I85" i="28"/>
  <c r="I86" i="28"/>
  <c r="I88" i="28"/>
  <c r="I89" i="28"/>
  <c r="I92" i="28"/>
  <c r="I93" i="28"/>
  <c r="I95" i="28"/>
  <c r="I96" i="28"/>
  <c r="I98" i="28"/>
  <c r="I99" i="28"/>
  <c r="I101" i="28"/>
  <c r="I102" i="28"/>
  <c r="I104" i="28"/>
  <c r="I105" i="28"/>
  <c r="I107" i="28"/>
  <c r="I108" i="28"/>
  <c r="I110" i="28"/>
  <c r="I111" i="28"/>
  <c r="I113" i="28"/>
  <c r="I114" i="28"/>
  <c r="I116" i="28"/>
  <c r="I117" i="28"/>
  <c r="I119" i="28"/>
  <c r="I120" i="28"/>
  <c r="I123" i="28"/>
  <c r="I124" i="28"/>
  <c r="I126" i="28"/>
  <c r="I127" i="28"/>
  <c r="I129" i="28"/>
  <c r="I130" i="28"/>
  <c r="I132" i="28"/>
  <c r="I133" i="28"/>
  <c r="I135" i="28"/>
  <c r="I136" i="28"/>
  <c r="I138" i="28"/>
  <c r="I139" i="28"/>
  <c r="I141" i="28"/>
  <c r="I142" i="28"/>
  <c r="I144" i="28"/>
  <c r="I145" i="28"/>
  <c r="I147" i="28"/>
  <c r="I148" i="28"/>
  <c r="I150" i="28"/>
  <c r="I151" i="28"/>
  <c r="I152" i="28"/>
  <c r="J69" i="28"/>
  <c r="I69" i="28" s="1"/>
  <c r="J72" i="28"/>
  <c r="I72" i="28" s="1"/>
  <c r="J75" i="28"/>
  <c r="I75" i="28" s="1"/>
  <c r="J78" i="28"/>
  <c r="I78" i="28" s="1"/>
  <c r="J81" i="28"/>
  <c r="I81" i="28" s="1"/>
  <c r="J84" i="28"/>
  <c r="I84" i="28" s="1"/>
  <c r="J87" i="28"/>
  <c r="I87" i="28" s="1"/>
  <c r="J91" i="28"/>
  <c r="I91" i="28" s="1"/>
  <c r="J94" i="28"/>
  <c r="I94" i="28" s="1"/>
  <c r="J97" i="28"/>
  <c r="I97" i="28" s="1"/>
  <c r="J100" i="28"/>
  <c r="J103" i="28"/>
  <c r="I103" i="28" s="1"/>
  <c r="J106" i="28"/>
  <c r="I106" i="28" s="1"/>
  <c r="J109" i="28"/>
  <c r="I109" i="28" s="1"/>
  <c r="J112" i="28"/>
  <c r="I112" i="28" s="1"/>
  <c r="J115" i="28"/>
  <c r="I115" i="28" s="1"/>
  <c r="J118" i="28"/>
  <c r="I118" i="28" s="1"/>
  <c r="J122" i="28"/>
  <c r="I122" i="28" s="1"/>
  <c r="J125" i="28"/>
  <c r="I125" i="28" s="1"/>
  <c r="J128" i="28"/>
  <c r="I128" i="28" s="1"/>
  <c r="J131" i="28"/>
  <c r="I131" i="28" s="1"/>
  <c r="J134" i="28"/>
  <c r="I134" i="28" s="1"/>
  <c r="J137" i="28"/>
  <c r="I137" i="28" s="1"/>
  <c r="J140" i="28"/>
  <c r="I140" i="28" s="1"/>
  <c r="J143" i="28"/>
  <c r="I143" i="28" s="1"/>
  <c r="J146" i="28"/>
  <c r="I146" i="28" s="1"/>
  <c r="J149" i="28"/>
  <c r="I149" i="28" s="1"/>
  <c r="C26" i="28"/>
  <c r="E26" i="28" s="1"/>
  <c r="C25" i="28"/>
  <c r="E25" i="28" s="1"/>
  <c r="I38" i="31" l="1"/>
  <c r="I42" i="31"/>
  <c r="J15" i="31"/>
  <c r="J37" i="31"/>
  <c r="I37" i="31" s="1"/>
  <c r="F30" i="31"/>
  <c r="F20" i="31"/>
  <c r="F24" i="31"/>
  <c r="K38" i="30"/>
  <c r="K37" i="30" s="1"/>
  <c r="I49" i="30"/>
  <c r="J38" i="30"/>
  <c r="K14" i="30"/>
  <c r="I30" i="30"/>
  <c r="J15" i="30"/>
  <c r="F34" i="30"/>
  <c r="F16" i="30"/>
  <c r="F20" i="30"/>
  <c r="F24" i="30"/>
  <c r="I34" i="28"/>
  <c r="I42" i="28"/>
  <c r="I24" i="28"/>
  <c r="J15" i="28"/>
  <c r="I15" i="28" s="1"/>
  <c r="I31" i="28"/>
  <c r="I39" i="28"/>
  <c r="I50" i="28"/>
  <c r="I16" i="28"/>
  <c r="I43" i="28"/>
  <c r="I20" i="28"/>
  <c r="I27" i="28"/>
  <c r="K15" i="28"/>
  <c r="K14" i="28" s="1"/>
  <c r="J23" i="28"/>
  <c r="I49" i="28"/>
  <c r="K38" i="28"/>
  <c r="K37" i="28" s="1"/>
  <c r="J30" i="28"/>
  <c r="J38" i="28"/>
  <c r="C15" i="31"/>
  <c r="C24" i="31"/>
  <c r="C23" i="31" s="1"/>
  <c r="C30" i="31"/>
  <c r="F121" i="31"/>
  <c r="D121" i="31"/>
  <c r="C38" i="31"/>
  <c r="C14" i="31"/>
  <c r="D38" i="31"/>
  <c r="C121" i="31"/>
  <c r="E121" i="31"/>
  <c r="E90" i="31"/>
  <c r="J90" i="28"/>
  <c r="I90" i="28" s="1"/>
  <c r="I100" i="28"/>
  <c r="J121" i="28"/>
  <c r="I121" i="28" s="1"/>
  <c r="F121" i="30"/>
  <c r="C38" i="30"/>
  <c r="D23" i="30"/>
  <c r="C90" i="30"/>
  <c r="C30" i="30"/>
  <c r="D90" i="30"/>
  <c r="E90" i="30"/>
  <c r="D30" i="30"/>
  <c r="C15" i="30"/>
  <c r="C121" i="30"/>
  <c r="E121" i="30"/>
  <c r="C24" i="30"/>
  <c r="C23" i="30" s="1"/>
  <c r="D38" i="30"/>
  <c r="D15" i="30"/>
  <c r="D121" i="30"/>
  <c r="F90" i="30"/>
  <c r="I121" i="30"/>
  <c r="C24" i="28"/>
  <c r="D16" i="28"/>
  <c r="F16" i="28" s="1"/>
  <c r="C16" i="28"/>
  <c r="J14" i="31" l="1"/>
  <c r="I14" i="31" s="1"/>
  <c r="I15" i="31"/>
  <c r="F15" i="31"/>
  <c r="F23" i="31"/>
  <c r="D37" i="31"/>
  <c r="F38" i="31"/>
  <c r="E38" i="31"/>
  <c r="I38" i="30"/>
  <c r="J37" i="30"/>
  <c r="I37" i="30" s="1"/>
  <c r="J14" i="30"/>
  <c r="I14" i="30" s="1"/>
  <c r="I15" i="30"/>
  <c r="F42" i="30"/>
  <c r="F30" i="30"/>
  <c r="F15" i="30"/>
  <c r="F23" i="30"/>
  <c r="F38" i="30"/>
  <c r="E38" i="30"/>
  <c r="I23" i="28"/>
  <c r="I30" i="28"/>
  <c r="J37" i="28"/>
  <c r="I38" i="28"/>
  <c r="J14" i="28"/>
  <c r="E16" i="28"/>
  <c r="C37" i="31"/>
  <c r="C37" i="30"/>
  <c r="C14" i="30"/>
  <c r="D14" i="30"/>
  <c r="D37" i="30"/>
  <c r="F91" i="28"/>
  <c r="F115" i="28"/>
  <c r="F69" i="28"/>
  <c r="F81" i="28"/>
  <c r="F94" i="28"/>
  <c r="F100" i="28"/>
  <c r="F106" i="28"/>
  <c r="F112" i="28"/>
  <c r="F118" i="28"/>
  <c r="F125" i="28"/>
  <c r="F137" i="28"/>
  <c r="F149" i="28"/>
  <c r="F103" i="28"/>
  <c r="F128" i="28"/>
  <c r="F134" i="28"/>
  <c r="F140" i="28"/>
  <c r="F146" i="28"/>
  <c r="F75" i="28"/>
  <c r="F87" i="28"/>
  <c r="F131" i="28"/>
  <c r="F143" i="28"/>
  <c r="F72" i="28"/>
  <c r="F78" i="28"/>
  <c r="F84" i="28"/>
  <c r="F97" i="28"/>
  <c r="F109" i="28"/>
  <c r="F122" i="28"/>
  <c r="E69" i="28"/>
  <c r="E75" i="28"/>
  <c r="E81" i="28"/>
  <c r="E87" i="28"/>
  <c r="E94" i="28"/>
  <c r="E100" i="28"/>
  <c r="E106" i="28"/>
  <c r="E112" i="28"/>
  <c r="E118" i="28"/>
  <c r="E125" i="28"/>
  <c r="E131" i="28"/>
  <c r="E137" i="28"/>
  <c r="E143" i="28"/>
  <c r="E149" i="28"/>
  <c r="E72" i="28"/>
  <c r="E78" i="28"/>
  <c r="E84" i="28"/>
  <c r="E91" i="28"/>
  <c r="E97" i="28"/>
  <c r="E103" i="28"/>
  <c r="E109" i="28"/>
  <c r="E115" i="28"/>
  <c r="E122" i="28"/>
  <c r="E128" i="28"/>
  <c r="E134" i="28"/>
  <c r="E140" i="28"/>
  <c r="E146" i="28"/>
  <c r="F14" i="31" l="1"/>
  <c r="E37" i="31"/>
  <c r="F37" i="31"/>
  <c r="F14" i="30"/>
  <c r="F37" i="30"/>
  <c r="E37" i="30"/>
  <c r="I37" i="28"/>
  <c r="I14" i="28"/>
  <c r="F90" i="28"/>
  <c r="F121" i="28"/>
  <c r="E121" i="28"/>
  <c r="E90" i="28"/>
  <c r="D149" i="28" l="1"/>
  <c r="D146" i="28"/>
  <c r="D143" i="28"/>
  <c r="D140" i="28"/>
  <c r="D137" i="28"/>
  <c r="D134" i="28"/>
  <c r="D131" i="28"/>
  <c r="D128" i="28"/>
  <c r="D125" i="28"/>
  <c r="D122" i="28"/>
  <c r="D118" i="28"/>
  <c r="D115" i="28"/>
  <c r="D112" i="28"/>
  <c r="D109" i="28"/>
  <c r="D106" i="28"/>
  <c r="D103" i="28"/>
  <c r="D100" i="28"/>
  <c r="D97" i="28"/>
  <c r="D94" i="28"/>
  <c r="D91" i="28"/>
  <c r="D87" i="28"/>
  <c r="D84" i="28"/>
  <c r="D81" i="28"/>
  <c r="D78" i="28"/>
  <c r="D75" i="28"/>
  <c r="D72" i="28"/>
  <c r="D69" i="28"/>
  <c r="D50" i="28"/>
  <c r="F50" i="28" s="1"/>
  <c r="D43" i="28"/>
  <c r="F43" i="28" s="1"/>
  <c r="D39" i="28"/>
  <c r="F39" i="28" s="1"/>
  <c r="D34" i="28"/>
  <c r="F34" i="28" s="1"/>
  <c r="D31" i="28"/>
  <c r="F31" i="28" s="1"/>
  <c r="D27" i="28"/>
  <c r="F27" i="28" s="1"/>
  <c r="D24" i="28"/>
  <c r="D20" i="28"/>
  <c r="F20" i="28" s="1"/>
  <c r="C149" i="28"/>
  <c r="C146" i="28"/>
  <c r="C143" i="28"/>
  <c r="C140" i="28"/>
  <c r="C137" i="28"/>
  <c r="C134" i="28"/>
  <c r="C131" i="28"/>
  <c r="C128" i="28"/>
  <c r="C125" i="28"/>
  <c r="C122" i="28"/>
  <c r="C118" i="28"/>
  <c r="C115" i="28"/>
  <c r="C112" i="28"/>
  <c r="C109" i="28"/>
  <c r="C106" i="28"/>
  <c r="C103" i="28"/>
  <c r="C100" i="28"/>
  <c r="C97" i="28"/>
  <c r="C94" i="28"/>
  <c r="C91" i="28"/>
  <c r="C87" i="28"/>
  <c r="C84" i="28"/>
  <c r="C81" i="28"/>
  <c r="C78" i="28"/>
  <c r="C75" i="28"/>
  <c r="C72" i="28"/>
  <c r="C69" i="28"/>
  <c r="C43" i="28"/>
  <c r="C42" i="28" s="1"/>
  <c r="C39" i="28"/>
  <c r="C34" i="28"/>
  <c r="C31" i="28"/>
  <c r="C27" i="28"/>
  <c r="C23" i="28" s="1"/>
  <c r="C20" i="28"/>
  <c r="C15" i="28" s="1"/>
  <c r="C49" i="28"/>
  <c r="A2" i="28"/>
  <c r="E24" i="28" l="1"/>
  <c r="F24" i="28"/>
  <c r="E39" i="28"/>
  <c r="E27" i="28"/>
  <c r="D42" i="28"/>
  <c r="E43" i="28"/>
  <c r="D30" i="28"/>
  <c r="F30" i="28" s="1"/>
  <c r="E31" i="28"/>
  <c r="D49" i="28"/>
  <c r="E50" i="28"/>
  <c r="E20" i="28"/>
  <c r="E34" i="28"/>
  <c r="D90" i="28"/>
  <c r="D121" i="28"/>
  <c r="D15" i="28"/>
  <c r="D23" i="28"/>
  <c r="D38" i="28"/>
  <c r="F38" i="28" s="1"/>
  <c r="C121" i="28"/>
  <c r="C90" i="28"/>
  <c r="C38" i="28"/>
  <c r="C30" i="28"/>
  <c r="C14" i="28" s="1"/>
  <c r="E15" i="28" l="1"/>
  <c r="F15" i="28"/>
  <c r="E49" i="28"/>
  <c r="F49" i="28"/>
  <c r="E42" i="28"/>
  <c r="F42" i="28"/>
  <c r="E23" i="28"/>
  <c r="F23" i="28"/>
  <c r="E30" i="28"/>
  <c r="E38" i="28"/>
  <c r="D37" i="28"/>
  <c r="F37" i="28" s="1"/>
  <c r="D14" i="28"/>
  <c r="C37" i="28"/>
  <c r="E14" i="28" l="1"/>
  <c r="F14" i="28"/>
  <c r="E37" i="28"/>
</calcChain>
</file>

<file path=xl/sharedStrings.xml><?xml version="1.0" encoding="utf-8"?>
<sst xmlns="http://schemas.openxmlformats.org/spreadsheetml/2006/main" count="1122" uniqueCount="117">
  <si>
    <t>A</t>
  </si>
  <si>
    <t>I</t>
  </si>
  <si>
    <t>II</t>
  </si>
  <si>
    <t>III</t>
  </si>
  <si>
    <t>B</t>
  </si>
  <si>
    <t>(Dùng cho đơn vị dự toán cấp trên và đơn vị</t>
  </si>
  <si>
    <t>Nội dung</t>
  </si>
  <si>
    <t xml:space="preserve">Số 
TT </t>
  </si>
  <si>
    <t>Chi sự nghiệp thể dục thể thao</t>
  </si>
  <si>
    <t>Chi sự nghiệp bảo vệ môi trường</t>
  </si>
  <si>
    <t>Chi quản lý hành chính</t>
  </si>
  <si>
    <t xml:space="preserve"> dự toán sử dụng ngân sách nhà nước)</t>
  </si>
  <si>
    <t>Dự toán năm</t>
  </si>
  <si>
    <t>Tổng số thu, chi, nộp ngân sách phí, lệ phí</t>
  </si>
  <si>
    <t xml:space="preserve"> Số thu phí, lệ phí</t>
  </si>
  <si>
    <t>1.1</t>
  </si>
  <si>
    <t>Lệ phí</t>
  </si>
  <si>
    <t>1.2</t>
  </si>
  <si>
    <t>Phí</t>
  </si>
  <si>
    <t>Chi từ nguồn thu phí được để lại</t>
  </si>
  <si>
    <t>2.1</t>
  </si>
  <si>
    <t>a</t>
  </si>
  <si>
    <t xml:space="preserve"> Kinh phí nhiệm vụ thường xuyên</t>
  </si>
  <si>
    <t>b</t>
  </si>
  <si>
    <t>2.2</t>
  </si>
  <si>
    <t xml:space="preserve"> Kinh phí thực hiện chế độ tự chủ </t>
  </si>
  <si>
    <t xml:space="preserve">Kinh phí không thực hiện chế độ tự chủ </t>
  </si>
  <si>
    <t>3.1</t>
  </si>
  <si>
    <t>3.2</t>
  </si>
  <si>
    <t>Dự toán chi ngân sách nhà nước</t>
  </si>
  <si>
    <t>Kinh phí thực hiện nhiệm vụ khoa học công nghệ</t>
  </si>
  <si>
    <t>- Nhiệm vụ khoa học công nghệ cấp quốc gia</t>
  </si>
  <si>
    <t>- Nhiệm vụ khoa học công nghệ cấp Bộ</t>
  </si>
  <si>
    <t>- Nhiệm vụ khoa học công nghệ cấp cơ sở</t>
  </si>
  <si>
    <t xml:space="preserve"> Kinh phí nhiệm vụ thường xuyên theo chức năng</t>
  </si>
  <si>
    <t>2.3</t>
  </si>
  <si>
    <t xml:space="preserve">Kinh phí nhiệm vụ không thường xuyên </t>
  </si>
  <si>
    <t xml:space="preserve">Chi sự nghiệp y tế, dân số và gia đình </t>
  </si>
  <si>
    <t>4.1</t>
  </si>
  <si>
    <t>4.2</t>
  </si>
  <si>
    <t xml:space="preserve">Chi bảo đảm xã hội  </t>
  </si>
  <si>
    <t>5.1</t>
  </si>
  <si>
    <t>5.2</t>
  </si>
  <si>
    <t>6.1</t>
  </si>
  <si>
    <t>6.2</t>
  </si>
  <si>
    <t>7.1</t>
  </si>
  <si>
    <t>7.2</t>
  </si>
  <si>
    <t xml:space="preserve">Chi sự nghiệp văn hóa thông tin  </t>
  </si>
  <si>
    <t>8.1</t>
  </si>
  <si>
    <t>8.2</t>
  </si>
  <si>
    <t>Chi sự nghiệp phát thanh, truyền hình, thông tấn</t>
  </si>
  <si>
    <t>9.1</t>
  </si>
  <si>
    <t>9.2</t>
  </si>
  <si>
    <t>10.1</t>
  </si>
  <si>
    <t>10.2</t>
  </si>
  <si>
    <t>Thủ trưởng đơn vị</t>
  </si>
  <si>
    <t>Ước thực hiện/Dự toán năm (tỷ lệ %)</t>
  </si>
  <si>
    <t>Lệ phí…</t>
  </si>
  <si>
    <t>Phí …</t>
  </si>
  <si>
    <t>Nguồn ngân sách trong nước</t>
  </si>
  <si>
    <t>Nguồn vốn viện trợ</t>
  </si>
  <si>
    <t>Nguồn vay nợ nước ngoài</t>
  </si>
  <si>
    <t xml:space="preserve"> Số phí, lệ phí nộp ngân sách nhà nước</t>
  </si>
  <si>
    <t xml:space="preserve">Chi hoạt động kinh tế </t>
  </si>
  <si>
    <t>Chi sự nghiệp khoa học và công nghệ</t>
  </si>
  <si>
    <t>Chi sự nghiệp giáo dục, đào tạo và dạy nghề</t>
  </si>
  <si>
    <t>Dự án A</t>
  </si>
  <si>
    <t>Dự án B</t>
  </si>
  <si>
    <t>CỘNG HÒA XÃ HỘI CHỦ NGHĨA VIỆT NAM</t>
  </si>
  <si>
    <t>Độc lập - Tự do - Hạnh phúc</t>
  </si>
  <si>
    <t>Tiền lương</t>
  </si>
  <si>
    <t>Phụ cấp lương</t>
  </si>
  <si>
    <t>Phúc lợi tập thể</t>
  </si>
  <si>
    <t>Các khoản đóng góp</t>
  </si>
  <si>
    <t>Vật tư văn phòng</t>
  </si>
  <si>
    <t>Hội nghị</t>
  </si>
  <si>
    <t>Công tác phí</t>
  </si>
  <si>
    <t>Chi phí thuê mướn</t>
  </si>
  <si>
    <t>Chi khác</t>
  </si>
  <si>
    <t xml:space="preserve"> Chương: 622</t>
  </si>
  <si>
    <t>- Học phí</t>
  </si>
  <si>
    <t>- Thu cấp bù học phí</t>
  </si>
  <si>
    <t>- Thu sự nghiệp (Thu giữ xe)</t>
  </si>
  <si>
    <t>Lưu Thị Ngoan</t>
  </si>
  <si>
    <t>x</t>
  </si>
  <si>
    <t>ct</t>
  </si>
  <si>
    <t>Huỳnh Thị Hồng Nhung</t>
  </si>
  <si>
    <t>Người lập biểu</t>
  </si>
  <si>
    <t xml:space="preserve">   Biểu số 3 - Ban hành kèm theo Thông tư số 90/2018/TT-BTC ngày 28 tháng 9 năm 2018 
của Bộ Tài chính</t>
  </si>
  <si>
    <t>CÔNG KHAI THỰC HIỆN DỰ TOÁN THU- CHI NGÂN SÁCH QUÝ I/2022</t>
  </si>
  <si>
    <t>ĐV tính:  đồng</t>
  </si>
  <si>
    <t>Kinh phí nhiệm vụ không thường xuyên</t>
  </si>
  <si>
    <t>Tiền công trả cho lao động thường xuyên theo hợp đồng</t>
  </si>
  <si>
    <t>Các khoản thanh toán khác cho cá nhân</t>
  </si>
  <si>
    <t>Thanh toán dịch vụ công cộng</t>
  </si>
  <si>
    <t>Thông tin, tuyên truyền, liên lạc</t>
  </si>
  <si>
    <t>Sửa chữa tài sản phục vụ công tác chuyên môn và duy tu, bảo dưỡng các công trình cơ sở hạ tầng từ kinh phí thường xuyên</t>
  </si>
  <si>
    <t>Mua sắm tài sản phục vụ công tác chuyên môn</t>
  </si>
  <si>
    <t>Chi phí nghiệp vụ chuyên môn của từng ngành</t>
  </si>
  <si>
    <r>
      <t xml:space="preserve">Căn cứ Nghị định số </t>
    </r>
    <r>
      <rPr>
        <sz val="14"/>
        <color rgb="FFC00000"/>
        <rFont val="Times New Roman"/>
        <family val="1"/>
      </rPr>
      <t>163/2016/NĐ-CP</t>
    </r>
    <r>
      <rPr>
        <sz val="14"/>
        <rFont val="Times New Roman"/>
        <family val="1"/>
      </rPr>
      <t xml:space="preserve"> ngày 21 tháng 12 năm 2016 của Chính phủ quy định chi tiết thi hành một số điều của Luật Ngân sách nhà nước;</t>
    </r>
  </si>
  <si>
    <r>
      <t>Căn cứ Thông tư số</t>
    </r>
    <r>
      <rPr>
        <sz val="14"/>
        <color rgb="FFC00000"/>
        <rFont val="Times New Roman"/>
        <family val="1"/>
      </rPr>
      <t xml:space="preserve"> 90/2018/TT-BTC</t>
    </r>
    <r>
      <rPr>
        <sz val="14"/>
        <rFont val="Times New Roman"/>
        <family val="1"/>
      </rPr>
      <t xml:space="preserve">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r>
  </si>
  <si>
    <r>
      <t xml:space="preserve">Trường Mầm non An Thái công khai tình hình thực hiện dự toán thu, chi ngân sách </t>
    </r>
    <r>
      <rPr>
        <sz val="14"/>
        <color rgb="FFC00000"/>
        <rFont val="Times New Roman"/>
        <family val="1"/>
      </rPr>
      <t xml:space="preserve">Quý  I/2022 </t>
    </r>
    <r>
      <rPr>
        <sz val="14"/>
        <rFont val="Times New Roman"/>
        <family val="1"/>
      </rPr>
      <t>như sau:</t>
    </r>
  </si>
  <si>
    <t>X</t>
  </si>
  <si>
    <t>Tiền thưởng</t>
  </si>
  <si>
    <t>bs</t>
  </si>
  <si>
    <t>Q1.2021</t>
  </si>
  <si>
    <r>
      <t xml:space="preserve">Trường Mầm non An Thái công khai tình hình thực hiện dự toán thu, chi ngân sách </t>
    </r>
    <r>
      <rPr>
        <sz val="14"/>
        <color rgb="FFC00000"/>
        <rFont val="Times New Roman"/>
        <family val="1"/>
      </rPr>
      <t xml:space="preserve">Quý  II/2022 </t>
    </r>
    <r>
      <rPr>
        <sz val="14"/>
        <rFont val="Times New Roman"/>
        <family val="1"/>
      </rPr>
      <t>như sau:</t>
    </r>
  </si>
  <si>
    <t>Q2.2021</t>
  </si>
  <si>
    <t>Ước thực
hiện 6 tháng đầu năm năm 2022</t>
  </si>
  <si>
    <t>Ước thực hiện (6 tháng đầu năm nay) so với cùng kỳ năm trước (tỷ lệ %)</t>
  </si>
  <si>
    <r>
      <t xml:space="preserve">Trường Mầm non An Thái công khai tình hình thực hiện dự toán thu, chi ngân sách </t>
    </r>
    <r>
      <rPr>
        <sz val="14"/>
        <color rgb="FFC00000"/>
        <rFont val="Times New Roman"/>
        <family val="1"/>
      </rPr>
      <t xml:space="preserve">6 tháng đầu năm 2022 </t>
    </r>
    <r>
      <rPr>
        <sz val="14"/>
        <rFont val="Times New Roman"/>
        <family val="1"/>
      </rPr>
      <t>như sau:</t>
    </r>
  </si>
  <si>
    <t>CÔNG KHAI THỰC HIỆN DỰ TOÁN THU- CHI NGÂN SÁCH 6 THÁNG ĐẦU NĂM 2022</t>
  </si>
  <si>
    <t>Ước thực
hiện Quý I năm 2022</t>
  </si>
  <si>
    <t>Ước thực hiện (Quý I năm nay) so với cùng kỳ năm trước (tỷ lệ %)</t>
  </si>
  <si>
    <t>Ước thực
hiện Quý II năm 2022</t>
  </si>
  <si>
    <t>Ước thực hiện (Quý II năm nay) so với cùng kỳ năm trước (tỷ lệ %)</t>
  </si>
  <si>
    <t>6 THÁNG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</si>
</sst>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quot;An Thái,&quot;\ &quot;ngày&quot;\ dd\ &quot;tháng&quot;\ mm\ &quot;năm&quot;\ yyyy"/>
  </numFmts>
  <fonts count="33" x14ac:knownFonts="1">
    <font>
      <sz val="11"/>
      <color theme="1"/>
      <name val="Calibri"/>
      <family val="2"/>
      <charset val="163"/>
      <scheme val="minor"/>
    </font>
    <font>
      <sz val="10"/>
      <name val="Arial"/>
      <family val="2"/>
    </font>
    <font>
      <sz val="11"/>
      <color theme="1"/>
      <name val="Calibri"/>
      <family val="2"/>
      <charset val="163"/>
      <scheme val="minor"/>
    </font>
    <font>
      <sz val="12"/>
      <name val="VNI-Times"/>
    </font>
    <font>
      <sz val="14"/>
      <name val="Times New Roman"/>
      <family val="1"/>
    </font>
    <font>
      <sz val="14"/>
      <color theme="1"/>
      <name val="Times New Roman"/>
      <family val="1"/>
    </font>
    <font>
      <b/>
      <sz val="14"/>
      <color theme="1"/>
      <name val="Times New Roman"/>
      <family val="1"/>
    </font>
    <font>
      <b/>
      <sz val="14"/>
      <name val="Times New Roman"/>
      <family val="1"/>
    </font>
    <font>
      <i/>
      <sz val="14"/>
      <name val="Times New Roman"/>
      <family val="1"/>
    </font>
    <font>
      <b/>
      <sz val="14"/>
      <color rgb="FFC00000"/>
      <name val="Times New Roman"/>
      <family val="1"/>
    </font>
    <font>
      <b/>
      <i/>
      <sz val="14"/>
      <color rgb="FFC00000"/>
      <name val="Times New Roman"/>
      <family val="1"/>
    </font>
    <font>
      <sz val="14"/>
      <color rgb="FFC00000"/>
      <name val="Times New Roman"/>
      <family val="1"/>
    </font>
    <font>
      <b/>
      <sz val="14"/>
      <color rgb="FF002060"/>
      <name val="Times New Roman"/>
      <family val="1"/>
    </font>
    <font>
      <sz val="14"/>
      <color rgb="FF002060"/>
      <name val="Times New Roman"/>
      <family val="1"/>
    </font>
    <font>
      <b/>
      <i/>
      <sz val="14"/>
      <color rgb="FF7030A0"/>
      <name val="Times New Roman"/>
      <family val="1"/>
    </font>
    <font>
      <sz val="14"/>
      <color rgb="FF7030A0"/>
      <name val="Times New Roman"/>
      <family val="1"/>
    </font>
    <font>
      <b/>
      <sz val="14"/>
      <color rgb="FF7030A0"/>
      <name val="Times New Roman"/>
      <family val="1"/>
    </font>
    <font>
      <sz val="14"/>
      <name val="Arial"/>
      <family val="2"/>
    </font>
    <font>
      <i/>
      <sz val="14"/>
      <color rgb="FFC00000"/>
      <name val="Times New Roman"/>
      <family val="1"/>
    </font>
    <font>
      <b/>
      <sz val="14"/>
      <name val="Arial"/>
      <family val="2"/>
    </font>
    <font>
      <sz val="14"/>
      <name val=".VnTime"/>
      <family val="2"/>
    </font>
    <font>
      <sz val="14"/>
      <color rgb="FFC00000"/>
      <name val="Arial"/>
      <family val="2"/>
    </font>
    <font>
      <sz val="14"/>
      <color rgb="FF002060"/>
      <name val="Arial"/>
      <family val="2"/>
    </font>
    <font>
      <sz val="14"/>
      <color rgb="FF7030A0"/>
      <name val="Arial"/>
      <family val="2"/>
    </font>
    <font>
      <i/>
      <sz val="14"/>
      <color rgb="FF7030A0"/>
      <name val="Times New Roman"/>
      <family val="1"/>
    </font>
    <font>
      <b/>
      <sz val="14"/>
      <color rgb="FFC00000"/>
      <name val="Arial"/>
      <family val="2"/>
    </font>
    <font>
      <b/>
      <sz val="14"/>
      <color rgb="FF002060"/>
      <name val="Arial"/>
      <family val="2"/>
    </font>
    <font>
      <b/>
      <sz val="14"/>
      <name val=".VnTime"/>
      <family val="2"/>
    </font>
    <font>
      <b/>
      <sz val="14"/>
      <color rgb="FF7030A0"/>
      <name val=".VnTime"/>
      <family val="2"/>
    </font>
    <font>
      <b/>
      <i/>
      <sz val="14"/>
      <name val="Times New Roman"/>
      <family val="1"/>
    </font>
    <font>
      <sz val="14"/>
      <color rgb="FFFF0000"/>
      <name val="Times New Roman"/>
      <family val="1"/>
    </font>
    <font>
      <b/>
      <i/>
      <sz val="14"/>
      <color rgb="FFC00000"/>
      <name val="Arial"/>
      <family val="2"/>
    </font>
    <font>
      <b/>
      <sz val="14"/>
      <color rgb="FF7030A0"/>
      <name val="Arial"/>
      <family val="2"/>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5">
    <xf numFmtId="0" fontId="0" fillId="0" borderId="0"/>
    <xf numFmtId="0" fontId="1" fillId="0" borderId="0"/>
    <xf numFmtId="43" fontId="2" fillId="0" borderId="0" applyFont="0" applyFill="0" applyBorder="0" applyAlignment="0" applyProtection="0"/>
    <xf numFmtId="44" fontId="3" fillId="0" borderId="0" applyFont="0" applyFill="0" applyBorder="0" applyAlignment="0" applyProtection="0"/>
    <xf numFmtId="9" fontId="2" fillId="0" borderId="0" applyFont="0" applyFill="0" applyBorder="0" applyAlignment="0" applyProtection="0"/>
  </cellStyleXfs>
  <cellXfs count="211">
    <xf numFmtId="0" fontId="0" fillId="0" borderId="0" xfId="0"/>
    <xf numFmtId="0" fontId="4" fillId="2" borderId="1" xfId="0" quotePrefix="1" applyFont="1" applyFill="1" applyBorder="1" applyAlignment="1">
      <alignment vertical="center" wrapText="1"/>
    </xf>
    <xf numFmtId="0" fontId="5" fillId="0" borderId="0" xfId="0" applyFont="1" applyAlignment="1">
      <alignment vertical="center"/>
    </xf>
    <xf numFmtId="3" fontId="5" fillId="0" borderId="0" xfId="0" applyNumberFormat="1" applyFont="1" applyAlignment="1">
      <alignment vertical="center"/>
    </xf>
    <xf numFmtId="0" fontId="4" fillId="0" borderId="1" xfId="0" applyFont="1" applyBorder="1" applyAlignment="1">
      <alignment horizontal="center" vertical="center"/>
    </xf>
    <xf numFmtId="0" fontId="8" fillId="0" borderId="1" xfId="0" applyFont="1" applyBorder="1" applyAlignment="1">
      <alignment horizontal="center" vertical="center"/>
    </xf>
    <xf numFmtId="0" fontId="6"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vertical="center" wrapText="1"/>
    </xf>
    <xf numFmtId="0" fontId="11" fillId="0" borderId="0" xfId="0" applyFont="1" applyAlignment="1">
      <alignment vertical="center"/>
    </xf>
    <xf numFmtId="0" fontId="12" fillId="0" borderId="1" xfId="0" applyFont="1" applyBorder="1" applyAlignment="1">
      <alignment horizontal="center" vertical="center"/>
    </xf>
    <xf numFmtId="0" fontId="12" fillId="0" borderId="1" xfId="0" applyFont="1" applyBorder="1" applyAlignment="1">
      <alignment vertical="center" wrapText="1"/>
    </xf>
    <xf numFmtId="0" fontId="13" fillId="0" borderId="0" xfId="0" applyFont="1" applyAlignment="1">
      <alignment vertical="center"/>
    </xf>
    <xf numFmtId="0" fontId="12" fillId="0" borderId="0" xfId="0" applyFont="1" applyAlignment="1">
      <alignment vertical="center"/>
    </xf>
    <xf numFmtId="0" fontId="14" fillId="0" borderId="1" xfId="0" applyFont="1" applyBorder="1" applyAlignment="1">
      <alignment horizontal="center" vertical="center"/>
    </xf>
    <xf numFmtId="0" fontId="14" fillId="0" borderId="1" xfId="0" applyFont="1" applyBorder="1" applyAlignment="1">
      <alignment vertical="center" wrapText="1"/>
    </xf>
    <xf numFmtId="0" fontId="15" fillId="0" borderId="0" xfId="0" applyFont="1" applyAlignment="1">
      <alignment vertical="center"/>
    </xf>
    <xf numFmtId="0" fontId="16" fillId="0" borderId="1" xfId="0" applyFont="1" applyBorder="1" applyAlignment="1">
      <alignment vertical="center" wrapText="1"/>
    </xf>
    <xf numFmtId="0" fontId="16"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left" vertical="center" wrapText="1"/>
    </xf>
    <xf numFmtId="0" fontId="5" fillId="0" borderId="0" xfId="0" applyFont="1" applyAlignment="1">
      <alignment vertical="center"/>
    </xf>
    <xf numFmtId="0" fontId="17"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4" fillId="0" borderId="0" xfId="0" applyFont="1" applyBorder="1" applyAlignment="1">
      <alignment horizontal="center" vertical="center"/>
    </xf>
    <xf numFmtId="164" fontId="4" fillId="0" borderId="0" xfId="2" applyNumberFormat="1" applyFont="1" applyFill="1" applyBorder="1" applyAlignment="1" applyProtection="1">
      <alignment horizontal="center" vertical="center"/>
    </xf>
    <xf numFmtId="0" fontId="4" fillId="0" borderId="0" xfId="0" applyFont="1" applyAlignment="1">
      <alignment horizontal="center" vertical="center"/>
    </xf>
    <xf numFmtId="0" fontId="7" fillId="0" borderId="1" xfId="0" applyFont="1" applyBorder="1" applyAlignment="1">
      <alignment horizontal="center" vertical="center"/>
    </xf>
    <xf numFmtId="0" fontId="7" fillId="0" borderId="1" xfId="2" applyNumberFormat="1" applyFont="1" applyFill="1" applyBorder="1" applyAlignment="1" applyProtection="1">
      <alignment horizontal="center" vertical="center"/>
    </xf>
    <xf numFmtId="0" fontId="19" fillId="0" borderId="0" xfId="0" applyFont="1" applyAlignment="1">
      <alignment vertical="center"/>
    </xf>
    <xf numFmtId="164" fontId="8" fillId="0" borderId="1" xfId="2" applyNumberFormat="1" applyFont="1" applyFill="1" applyBorder="1" applyAlignment="1" applyProtection="1">
      <alignment horizontal="center" vertical="center"/>
    </xf>
    <xf numFmtId="164" fontId="7" fillId="0" borderId="1" xfId="2" applyNumberFormat="1" applyFont="1" applyFill="1" applyBorder="1" applyAlignment="1" applyProtection="1">
      <alignment vertical="center" wrapText="1"/>
    </xf>
    <xf numFmtId="164" fontId="4" fillId="0" borderId="1" xfId="2" applyNumberFormat="1" applyFont="1" applyFill="1" applyBorder="1" applyAlignment="1" applyProtection="1">
      <alignment vertical="center"/>
    </xf>
    <xf numFmtId="0" fontId="4" fillId="0" borderId="1" xfId="0" applyFont="1" applyBorder="1" applyAlignment="1">
      <alignment vertical="center" wrapText="1"/>
    </xf>
    <xf numFmtId="164" fontId="4" fillId="0" borderId="1" xfId="2" applyNumberFormat="1" applyFont="1" applyFill="1" applyBorder="1" applyAlignment="1" applyProtection="1">
      <alignment horizontal="justify" vertical="center" wrapText="1"/>
    </xf>
    <xf numFmtId="164" fontId="8" fillId="0" borderId="1" xfId="2" applyNumberFormat="1" applyFont="1" applyFill="1" applyBorder="1" applyAlignment="1" applyProtection="1">
      <alignment horizontal="center" vertical="center" wrapText="1"/>
    </xf>
    <xf numFmtId="164" fontId="7" fillId="0" borderId="1" xfId="2" applyNumberFormat="1" applyFont="1" applyFill="1" applyBorder="1" applyAlignment="1" applyProtection="1">
      <alignment horizontal="justify" vertical="center" wrapText="1"/>
    </xf>
    <xf numFmtId="164" fontId="4" fillId="0" borderId="1" xfId="2" applyNumberFormat="1" applyFont="1" applyFill="1" applyBorder="1" applyAlignment="1" applyProtection="1">
      <alignment vertical="center" wrapText="1"/>
    </xf>
    <xf numFmtId="164" fontId="4" fillId="0" borderId="1" xfId="2" applyNumberFormat="1" applyFont="1" applyFill="1" applyBorder="1" applyAlignment="1" applyProtection="1">
      <alignment horizontal="center" vertical="center" wrapText="1"/>
    </xf>
    <xf numFmtId="0" fontId="20" fillId="0" borderId="0" xfId="0" applyFont="1" applyAlignment="1">
      <alignment vertical="center"/>
    </xf>
    <xf numFmtId="164" fontId="7" fillId="0" borderId="1" xfId="2" applyNumberFormat="1" applyFont="1" applyFill="1" applyBorder="1" applyAlignment="1" applyProtection="1">
      <alignment vertical="center"/>
    </xf>
    <xf numFmtId="164" fontId="8" fillId="0" borderId="1" xfId="2" applyNumberFormat="1" applyFont="1" applyFill="1" applyBorder="1" applyAlignment="1" applyProtection="1">
      <alignment vertical="center"/>
    </xf>
    <xf numFmtId="164" fontId="4" fillId="0" borderId="0" xfId="2" applyNumberFormat="1" applyFont="1" applyFill="1" applyAlignment="1" applyProtection="1">
      <alignment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164" fontId="7" fillId="3" borderId="1" xfId="2" applyNumberFormat="1" applyFont="1" applyFill="1" applyBorder="1" applyAlignment="1" applyProtection="1">
      <alignment horizontal="center" vertical="center" wrapText="1"/>
    </xf>
    <xf numFmtId="164" fontId="9" fillId="3" borderId="1" xfId="2" applyNumberFormat="1" applyFont="1" applyFill="1" applyBorder="1" applyAlignment="1" applyProtection="1">
      <alignment horizontal="center" vertical="center" wrapText="1"/>
    </xf>
    <xf numFmtId="164" fontId="10" fillId="0" borderId="1" xfId="2" applyNumberFormat="1" applyFont="1" applyFill="1" applyBorder="1" applyAlignment="1" applyProtection="1">
      <alignment horizontal="center" vertical="center"/>
    </xf>
    <xf numFmtId="0" fontId="21" fillId="0" borderId="0" xfId="0" applyFont="1" applyAlignment="1">
      <alignment vertical="center"/>
    </xf>
    <xf numFmtId="164" fontId="12" fillId="0" borderId="1" xfId="2" applyNumberFormat="1" applyFont="1" applyFill="1" applyBorder="1" applyAlignment="1" applyProtection="1">
      <alignment vertical="center" wrapText="1"/>
    </xf>
    <xf numFmtId="0" fontId="22" fillId="0" borderId="0" xfId="0" applyFont="1" applyAlignment="1">
      <alignment vertical="center"/>
    </xf>
    <xf numFmtId="164" fontId="13" fillId="0" borderId="1" xfId="2" applyNumberFormat="1" applyFont="1" applyFill="1" applyBorder="1" applyAlignment="1" applyProtection="1">
      <alignment horizontal="justify" vertical="center" wrapText="1"/>
    </xf>
    <xf numFmtId="164" fontId="11" fillId="0" borderId="1" xfId="2" applyNumberFormat="1" applyFont="1" applyFill="1" applyBorder="1" applyAlignment="1" applyProtection="1">
      <alignment horizontal="center" vertical="center" wrapText="1"/>
    </xf>
    <xf numFmtId="164" fontId="11" fillId="0" borderId="1" xfId="2" applyNumberFormat="1" applyFont="1" applyFill="1" applyBorder="1" applyAlignment="1" applyProtection="1">
      <alignment vertical="center"/>
    </xf>
    <xf numFmtId="164" fontId="13" fillId="0" borderId="1" xfId="2" applyNumberFormat="1" applyFont="1" applyFill="1" applyBorder="1" applyAlignment="1" applyProtection="1">
      <alignment horizontal="center" vertical="center" wrapText="1"/>
    </xf>
    <xf numFmtId="164" fontId="15" fillId="0" borderId="1" xfId="2" applyNumberFormat="1" applyFont="1" applyFill="1" applyBorder="1" applyAlignment="1" applyProtection="1">
      <alignment horizontal="center" vertical="center" wrapText="1"/>
    </xf>
    <xf numFmtId="0" fontId="23" fillId="0" borderId="0" xfId="0" applyFont="1" applyAlignment="1">
      <alignment vertical="center"/>
    </xf>
    <xf numFmtId="164" fontId="16" fillId="0" borderId="1" xfId="2" applyNumberFormat="1" applyFont="1" applyFill="1" applyBorder="1" applyAlignment="1" applyProtection="1">
      <alignment vertical="center"/>
    </xf>
    <xf numFmtId="0" fontId="16" fillId="3" borderId="1" xfId="0" applyFont="1" applyFill="1" applyBorder="1" applyAlignment="1">
      <alignment horizontal="center" vertical="center"/>
    </xf>
    <xf numFmtId="0" fontId="16" fillId="3" borderId="1" xfId="0" applyFont="1" applyFill="1" applyBorder="1" applyAlignment="1">
      <alignment vertical="center" wrapText="1"/>
    </xf>
    <xf numFmtId="164" fontId="16" fillId="3" borderId="1" xfId="2" applyNumberFormat="1" applyFont="1" applyFill="1" applyBorder="1" applyAlignment="1" applyProtection="1">
      <alignment vertical="center"/>
    </xf>
    <xf numFmtId="0" fontId="23" fillId="3" borderId="0" xfId="0" applyFont="1" applyFill="1" applyAlignment="1">
      <alignment vertical="center"/>
    </xf>
    <xf numFmtId="0" fontId="4" fillId="0" borderId="1" xfId="0" applyFont="1" applyBorder="1" applyAlignment="1">
      <alignment horizontal="center" vertical="center" wrapText="1"/>
    </xf>
    <xf numFmtId="0" fontId="9" fillId="0" borderId="0" xfId="0" applyFont="1" applyAlignment="1">
      <alignment vertical="center"/>
    </xf>
    <xf numFmtId="0" fontId="25" fillId="0" borderId="0" xfId="0" applyFont="1" applyAlignment="1">
      <alignment vertical="center"/>
    </xf>
    <xf numFmtId="164" fontId="12" fillId="0" borderId="1" xfId="2" applyNumberFormat="1" applyFont="1" applyFill="1" applyBorder="1" applyAlignment="1" applyProtection="1">
      <alignment vertical="center"/>
    </xf>
    <xf numFmtId="0" fontId="26" fillId="0" borderId="0" xfId="0" applyFont="1" applyAlignment="1">
      <alignment vertical="center"/>
    </xf>
    <xf numFmtId="0" fontId="15" fillId="0" borderId="1" xfId="0" applyFont="1" applyBorder="1" applyAlignment="1">
      <alignment horizontal="center" vertical="center"/>
    </xf>
    <xf numFmtId="0" fontId="15" fillId="0" borderId="1" xfId="0" applyFont="1" applyBorder="1" applyAlignment="1">
      <alignment vertical="center" wrapText="1"/>
    </xf>
    <xf numFmtId="164" fontId="15" fillId="0" borderId="1" xfId="2" applyNumberFormat="1" applyFont="1" applyFill="1" applyBorder="1" applyAlignment="1" applyProtection="1">
      <alignment horizontal="justify" vertical="center" wrapText="1"/>
    </xf>
    <xf numFmtId="164" fontId="12" fillId="0" borderId="1" xfId="2" applyNumberFormat="1" applyFont="1" applyFill="1" applyBorder="1" applyAlignment="1" applyProtection="1">
      <alignment horizontal="justify" vertical="center" wrapText="1"/>
    </xf>
    <xf numFmtId="164" fontId="24" fillId="0" borderId="1" xfId="2" applyNumberFormat="1" applyFont="1" applyFill="1" applyBorder="1" applyAlignment="1" applyProtection="1">
      <alignment horizontal="center" vertical="center" wrapText="1"/>
    </xf>
    <xf numFmtId="164" fontId="15" fillId="0" borderId="1" xfId="2" applyNumberFormat="1" applyFont="1" applyFill="1" applyBorder="1" applyAlignment="1" applyProtection="1">
      <alignment vertical="center" wrapText="1"/>
    </xf>
    <xf numFmtId="0" fontId="24" fillId="0" borderId="1" xfId="0" applyFont="1" applyBorder="1" applyAlignment="1">
      <alignment horizontal="center" vertical="center"/>
    </xf>
    <xf numFmtId="0" fontId="24" fillId="0" borderId="1" xfId="0" applyFont="1" applyBorder="1" applyAlignment="1">
      <alignment vertical="center" wrapText="1"/>
    </xf>
    <xf numFmtId="164" fontId="24" fillId="0" borderId="1" xfId="2" applyNumberFormat="1" applyFont="1" applyFill="1" applyBorder="1" applyAlignment="1" applyProtection="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19" fillId="0" borderId="0" xfId="0" applyFont="1" applyAlignment="1">
      <alignment horizontal="center" vertical="center"/>
    </xf>
    <xf numFmtId="0" fontId="16" fillId="0" borderId="0" xfId="0" applyFont="1" applyAlignment="1">
      <alignment horizontal="center" vertical="center"/>
    </xf>
    <xf numFmtId="0" fontId="16" fillId="3" borderId="0" xfId="0" applyFont="1" applyFill="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11" fillId="3" borderId="1" xfId="0" applyFont="1" applyFill="1" applyBorder="1" applyAlignment="1">
      <alignment horizontal="center" vertical="center"/>
    </xf>
    <xf numFmtId="0" fontId="11" fillId="3" borderId="1" xfId="0" applyFont="1" applyFill="1" applyBorder="1" applyAlignment="1">
      <alignment vertical="center" wrapText="1"/>
    </xf>
    <xf numFmtId="164" fontId="9" fillId="3" borderId="1" xfId="2" applyNumberFormat="1" applyFont="1" applyFill="1" applyBorder="1" applyAlignment="1" applyProtection="1">
      <alignment vertical="center"/>
    </xf>
    <xf numFmtId="0" fontId="9" fillId="3" borderId="0" xfId="0" applyFont="1" applyFill="1" applyAlignment="1">
      <alignment horizontal="center" vertical="center"/>
    </xf>
    <xf numFmtId="0" fontId="21" fillId="3" borderId="0" xfId="0" applyFont="1" applyFill="1" applyAlignment="1">
      <alignment vertical="center"/>
    </xf>
    <xf numFmtId="164" fontId="11" fillId="3" borderId="1" xfId="2" applyNumberFormat="1" applyFont="1" applyFill="1" applyBorder="1" applyAlignment="1" applyProtection="1">
      <alignment vertical="center"/>
    </xf>
    <xf numFmtId="165" fontId="11" fillId="0" borderId="2" xfId="0" applyNumberFormat="1" applyFont="1" applyBorder="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7" fillId="0" borderId="0" xfId="0" applyFont="1" applyAlignment="1">
      <alignment vertical="center"/>
    </xf>
    <xf numFmtId="164" fontId="7" fillId="0" borderId="0" xfId="2" applyNumberFormat="1" applyFont="1" applyFill="1" applyAlignment="1" applyProtection="1">
      <alignment horizontal="center" vertical="center"/>
    </xf>
    <xf numFmtId="0" fontId="14" fillId="4" borderId="1" xfId="0" applyFont="1" applyFill="1" applyBorder="1" applyAlignment="1">
      <alignment vertical="center" wrapText="1"/>
    </xf>
    <xf numFmtId="9" fontId="4" fillId="0" borderId="0" xfId="0" applyNumberFormat="1" applyFont="1" applyAlignment="1">
      <alignment vertical="center"/>
    </xf>
    <xf numFmtId="0" fontId="8" fillId="0" borderId="1" xfId="0" applyFont="1" applyFill="1"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43" fontId="7" fillId="3" borderId="1" xfId="2" applyFont="1" applyFill="1" applyBorder="1" applyAlignment="1" applyProtection="1">
      <alignment horizontal="center" vertical="center" wrapText="1"/>
    </xf>
    <xf numFmtId="43" fontId="16" fillId="0" borderId="1" xfId="2" applyFont="1" applyFill="1" applyBorder="1" applyAlignment="1" applyProtection="1">
      <alignment horizontal="center" vertical="center"/>
    </xf>
    <xf numFmtId="43" fontId="12" fillId="0" borderId="1" xfId="2" applyFont="1" applyFill="1" applyBorder="1" applyAlignment="1" applyProtection="1">
      <alignment horizontal="center" vertical="center"/>
    </xf>
    <xf numFmtId="43" fontId="4" fillId="0" borderId="1" xfId="2" applyFont="1" applyFill="1" applyBorder="1" applyAlignment="1" applyProtection="1">
      <alignment horizontal="center" vertical="center"/>
    </xf>
    <xf numFmtId="43" fontId="7" fillId="0" borderId="0" xfId="2" applyFont="1" applyFill="1" applyAlignment="1" applyProtection="1">
      <alignment horizontal="center" vertical="center"/>
    </xf>
    <xf numFmtId="43" fontId="4" fillId="0" borderId="0" xfId="2" applyFont="1" applyFill="1" applyAlignment="1" applyProtection="1">
      <alignment horizontal="center" vertical="center"/>
    </xf>
    <xf numFmtId="164" fontId="4" fillId="4" borderId="1" xfId="2" applyNumberFormat="1" applyFont="1" applyFill="1" applyBorder="1" applyAlignment="1" applyProtection="1">
      <alignment vertical="center"/>
    </xf>
    <xf numFmtId="43" fontId="4" fillId="0" borderId="1" xfId="2" applyFont="1" applyFill="1" applyBorder="1" applyAlignment="1" applyProtection="1">
      <alignment horizontal="center" vertical="center" wrapText="1"/>
    </xf>
    <xf numFmtId="164" fontId="4" fillId="0" borderId="0" xfId="2" applyNumberFormat="1" applyFont="1" applyFill="1" applyAlignment="1" applyProtection="1">
      <alignment horizontal="center" vertical="center"/>
    </xf>
    <xf numFmtId="164" fontId="4" fillId="0" borderId="0" xfId="2" applyNumberFormat="1" applyFont="1" applyAlignment="1">
      <alignment vertical="center"/>
    </xf>
    <xf numFmtId="164" fontId="7" fillId="0" borderId="0" xfId="2" applyNumberFormat="1" applyFont="1" applyAlignment="1">
      <alignment vertical="center"/>
    </xf>
    <xf numFmtId="164" fontId="4" fillId="0" borderId="1" xfId="2" applyNumberFormat="1" applyFont="1" applyBorder="1" applyAlignment="1">
      <alignment vertical="center"/>
    </xf>
    <xf numFmtId="164" fontId="11" fillId="0" borderId="1" xfId="2" applyNumberFormat="1" applyFont="1" applyBorder="1" applyAlignment="1">
      <alignment vertical="center"/>
    </xf>
    <xf numFmtId="164" fontId="11" fillId="3" borderId="1" xfId="2" applyNumberFormat="1" applyFont="1" applyFill="1" applyBorder="1" applyAlignment="1">
      <alignment vertical="center"/>
    </xf>
    <xf numFmtId="164" fontId="15" fillId="0" borderId="1" xfId="2" applyNumberFormat="1" applyFont="1" applyBorder="1" applyAlignment="1">
      <alignment vertical="center"/>
    </xf>
    <xf numFmtId="164" fontId="13" fillId="0" borderId="1" xfId="2" applyNumberFormat="1" applyFont="1" applyBorder="1" applyAlignment="1">
      <alignment vertical="center"/>
    </xf>
    <xf numFmtId="164" fontId="7" fillId="0" borderId="0" xfId="2" applyNumberFormat="1" applyFont="1" applyFill="1" applyBorder="1" applyAlignment="1" applyProtection="1">
      <alignment horizontal="center" vertical="center"/>
    </xf>
    <xf numFmtId="164" fontId="29" fillId="0" borderId="1" xfId="2" applyNumberFormat="1" applyFont="1" applyFill="1" applyBorder="1" applyAlignment="1" applyProtection="1">
      <alignment horizontal="center" vertical="center" wrapText="1"/>
    </xf>
    <xf numFmtId="164" fontId="7" fillId="0" borderId="1" xfId="2" applyNumberFormat="1" applyFont="1" applyFill="1" applyBorder="1" applyAlignment="1" applyProtection="1">
      <alignment horizontal="center" vertical="center" wrapText="1"/>
    </xf>
    <xf numFmtId="164" fontId="4" fillId="0" borderId="1" xfId="2" applyNumberFormat="1" applyFont="1" applyFill="1" applyBorder="1" applyAlignment="1" applyProtection="1">
      <alignment horizontal="center" vertical="center"/>
    </xf>
    <xf numFmtId="164" fontId="7" fillId="0" borderId="1" xfId="2" applyNumberFormat="1" applyFont="1" applyFill="1" applyBorder="1" applyAlignment="1" applyProtection="1">
      <alignment horizontal="center" vertical="center"/>
    </xf>
    <xf numFmtId="164" fontId="29" fillId="0" borderId="1" xfId="2" applyNumberFormat="1" applyFont="1" applyFill="1" applyBorder="1" applyAlignment="1" applyProtection="1">
      <alignment horizontal="center" vertical="center"/>
    </xf>
    <xf numFmtId="164" fontId="11" fillId="0" borderId="1" xfId="2" applyNumberFormat="1" applyFont="1" applyFill="1" applyBorder="1" applyAlignment="1" applyProtection="1">
      <alignment horizontal="center" vertical="center"/>
    </xf>
    <xf numFmtId="164" fontId="9" fillId="0" borderId="1" xfId="2" applyNumberFormat="1" applyFont="1" applyFill="1" applyBorder="1" applyAlignment="1" applyProtection="1">
      <alignment horizontal="center" vertical="center"/>
    </xf>
    <xf numFmtId="164" fontId="11" fillId="3" borderId="1" xfId="2" applyNumberFormat="1" applyFont="1" applyFill="1" applyBorder="1" applyAlignment="1" applyProtection="1">
      <alignment horizontal="center" vertical="center"/>
    </xf>
    <xf numFmtId="164" fontId="9" fillId="3" borderId="1" xfId="2" applyNumberFormat="1" applyFont="1" applyFill="1" applyBorder="1" applyAlignment="1" applyProtection="1">
      <alignment horizontal="center" vertical="center"/>
    </xf>
    <xf numFmtId="164" fontId="30" fillId="4" borderId="1" xfId="2" applyNumberFormat="1" applyFont="1" applyFill="1" applyBorder="1" applyAlignment="1" applyProtection="1">
      <alignment vertical="center"/>
    </xf>
    <xf numFmtId="164" fontId="4" fillId="4" borderId="1" xfId="2" applyNumberFormat="1" applyFont="1" applyFill="1" applyBorder="1" applyAlignment="1">
      <alignment vertical="center"/>
    </xf>
    <xf numFmtId="164" fontId="12" fillId="3" borderId="1" xfId="2" applyNumberFormat="1" applyFont="1" applyFill="1" applyBorder="1" applyAlignment="1" applyProtection="1">
      <alignment horizontal="center" vertical="center" wrapText="1"/>
    </xf>
    <xf numFmtId="164" fontId="11" fillId="5" borderId="1" xfId="2" applyNumberFormat="1" applyFont="1" applyFill="1" applyBorder="1" applyAlignment="1" applyProtection="1">
      <alignment vertical="center"/>
    </xf>
    <xf numFmtId="164" fontId="11" fillId="5" borderId="1" xfId="2" applyNumberFormat="1" applyFont="1" applyFill="1" applyBorder="1" applyAlignment="1">
      <alignment vertical="center"/>
    </xf>
    <xf numFmtId="164" fontId="4" fillId="5" borderId="1" xfId="2" applyNumberFormat="1" applyFont="1" applyFill="1" applyBorder="1" applyAlignment="1" applyProtection="1">
      <alignment vertical="center"/>
    </xf>
    <xf numFmtId="164" fontId="4" fillId="5" borderId="1" xfId="2" applyNumberFormat="1" applyFont="1" applyFill="1" applyBorder="1" applyAlignment="1">
      <alignment vertical="center"/>
    </xf>
    <xf numFmtId="9" fontId="9" fillId="0" borderId="1" xfId="4" applyFont="1" applyFill="1" applyBorder="1" applyAlignment="1" applyProtection="1">
      <alignment horizontal="center" vertical="center"/>
    </xf>
    <xf numFmtId="9" fontId="4" fillId="0" borderId="1" xfId="4" applyFont="1" applyFill="1" applyBorder="1" applyAlignment="1" applyProtection="1">
      <alignment horizontal="center" vertical="center" wrapText="1"/>
    </xf>
    <xf numFmtId="9" fontId="15" fillId="0" borderId="1" xfId="4" applyFont="1" applyFill="1" applyBorder="1" applyAlignment="1" applyProtection="1">
      <alignment horizontal="center" vertical="center"/>
    </xf>
    <xf numFmtId="9" fontId="16" fillId="0" borderId="1" xfId="4" applyFont="1" applyFill="1" applyBorder="1" applyAlignment="1" applyProtection="1">
      <alignment horizontal="center" vertical="center"/>
    </xf>
    <xf numFmtId="9" fontId="4" fillId="0" borderId="1" xfId="4" applyFont="1" applyFill="1" applyBorder="1" applyAlignment="1" applyProtection="1">
      <alignment horizontal="center" vertical="center"/>
    </xf>
    <xf numFmtId="9" fontId="11" fillId="0" borderId="1" xfId="4" applyFont="1" applyFill="1" applyBorder="1" applyAlignment="1" applyProtection="1">
      <alignment horizontal="center" vertical="center"/>
    </xf>
    <xf numFmtId="164" fontId="9" fillId="0" borderId="1" xfId="2" applyNumberFormat="1" applyFont="1" applyFill="1" applyBorder="1" applyAlignment="1" applyProtection="1">
      <alignment horizontal="center" vertical="center" wrapText="1"/>
    </xf>
    <xf numFmtId="0" fontId="10" fillId="3" borderId="1" xfId="0" applyFont="1" applyFill="1" applyBorder="1" applyAlignment="1">
      <alignment horizontal="center" vertical="center"/>
    </xf>
    <xf numFmtId="0" fontId="10" fillId="3" borderId="1" xfId="0" applyFont="1" applyFill="1" applyBorder="1" applyAlignment="1">
      <alignment vertical="center" wrapText="1"/>
    </xf>
    <xf numFmtId="164" fontId="10" fillId="3" borderId="1" xfId="2" applyNumberFormat="1" applyFont="1" applyFill="1" applyBorder="1" applyAlignment="1" applyProtection="1">
      <alignment vertical="center"/>
    </xf>
    <xf numFmtId="9" fontId="10" fillId="0" borderId="1" xfId="4" applyFont="1" applyFill="1" applyBorder="1" applyAlignment="1" applyProtection="1">
      <alignment horizontal="center" vertical="center"/>
    </xf>
    <xf numFmtId="0" fontId="10" fillId="3" borderId="0" xfId="0" applyFont="1" applyFill="1" applyAlignment="1">
      <alignment horizontal="center" vertical="center"/>
    </xf>
    <xf numFmtId="0" fontId="31" fillId="3" borderId="0" xfId="0" applyFont="1" applyFill="1" applyAlignment="1">
      <alignment vertical="center"/>
    </xf>
    <xf numFmtId="9" fontId="12" fillId="0" borderId="1" xfId="4" applyFont="1" applyFill="1" applyBorder="1" applyAlignment="1" applyProtection="1">
      <alignment horizontal="center" vertical="center"/>
    </xf>
    <xf numFmtId="164" fontId="12" fillId="0" borderId="1" xfId="2" applyNumberFormat="1" applyFont="1" applyFill="1" applyBorder="1" applyAlignment="1" applyProtection="1">
      <alignment horizontal="center" vertical="center" wrapText="1"/>
    </xf>
    <xf numFmtId="0" fontId="16" fillId="0" borderId="0" xfId="0" applyFont="1" applyAlignment="1">
      <alignment vertical="center"/>
    </xf>
    <xf numFmtId="0" fontId="32" fillId="0" borderId="0" xfId="0" applyFont="1" applyAlignment="1">
      <alignment vertical="center"/>
    </xf>
    <xf numFmtId="164" fontId="16" fillId="0" borderId="1" xfId="2" applyNumberFormat="1" applyFont="1" applyFill="1" applyBorder="1" applyAlignment="1" applyProtection="1">
      <alignment horizontal="center" vertical="center" wrapText="1"/>
    </xf>
    <xf numFmtId="0" fontId="32" fillId="3" borderId="0" xfId="0" applyFont="1" applyFill="1" applyAlignment="1">
      <alignment vertical="center"/>
    </xf>
    <xf numFmtId="0" fontId="7" fillId="0" borderId="3" xfId="2" applyNumberFormat="1" applyFont="1" applyFill="1" applyBorder="1" applyAlignment="1" applyProtection="1">
      <alignment horizontal="center" vertical="center"/>
    </xf>
    <xf numFmtId="0" fontId="10" fillId="4" borderId="1" xfId="2" applyNumberFormat="1" applyFont="1" applyFill="1" applyBorder="1" applyAlignment="1">
      <alignment horizontal="center" vertical="center"/>
    </xf>
    <xf numFmtId="9" fontId="12" fillId="3" borderId="1" xfId="4" applyFont="1" applyFill="1" applyBorder="1" applyAlignment="1" applyProtection="1">
      <alignment horizontal="center" vertical="center" wrapText="1"/>
    </xf>
    <xf numFmtId="9" fontId="4" fillId="0" borderId="0" xfId="4" applyFont="1" applyFill="1" applyAlignment="1" applyProtection="1">
      <alignment horizontal="center" vertical="center"/>
    </xf>
    <xf numFmtId="9" fontId="7" fillId="0" borderId="0" xfId="4" applyFont="1" applyFill="1" applyAlignment="1" applyProtection="1">
      <alignment horizontal="center" vertical="center"/>
    </xf>
    <xf numFmtId="9" fontId="4" fillId="0" borderId="0" xfId="4" applyFont="1" applyFill="1" applyAlignment="1" applyProtection="1">
      <alignment vertical="center"/>
    </xf>
    <xf numFmtId="0" fontId="7" fillId="0" borderId="1" xfId="4" applyNumberFormat="1" applyFont="1" applyFill="1" applyBorder="1" applyAlignment="1" applyProtection="1">
      <alignment horizontal="center" vertical="center"/>
    </xf>
    <xf numFmtId="0" fontId="6" fillId="0" borderId="0" xfId="0" applyFont="1" applyAlignment="1">
      <alignment horizontal="center" vertical="center"/>
    </xf>
    <xf numFmtId="164" fontId="8" fillId="0" borderId="0" xfId="2" applyNumberFormat="1" applyFont="1" applyFill="1" applyBorder="1" applyAlignment="1" applyProtection="1">
      <alignment horizontal="right" vertical="center"/>
    </xf>
    <xf numFmtId="165" fontId="18" fillId="0" borderId="2" xfId="0" applyNumberFormat="1" applyFont="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indent="2"/>
    </xf>
    <xf numFmtId="0" fontId="4" fillId="0" borderId="0" xfId="0" applyFont="1" applyAlignment="1">
      <alignment horizontal="left" vertical="center" indent="2"/>
    </xf>
    <xf numFmtId="0" fontId="4" fillId="0" borderId="0" xfId="0" applyFont="1" applyBorder="1" applyAlignment="1">
      <alignment horizontal="left" vertical="center" wrapText="1" indent="2"/>
    </xf>
    <xf numFmtId="165" fontId="18" fillId="0" borderId="0" xfId="2" applyNumberFormat="1" applyFont="1" applyFill="1" applyAlignment="1" applyProtection="1">
      <alignment horizontal="center" vertical="center"/>
    </xf>
    <xf numFmtId="0" fontId="8" fillId="0" borderId="0" xfId="0" applyFont="1" applyAlignment="1">
      <alignment horizontal="center" vertical="center" wrapText="1"/>
    </xf>
    <xf numFmtId="0" fontId="7" fillId="0" borderId="0" xfId="0" applyFont="1" applyAlignment="1">
      <alignment vertical="center"/>
    </xf>
    <xf numFmtId="164" fontId="7" fillId="0" borderId="0" xfId="2" applyNumberFormat="1" applyFont="1" applyFill="1" applyAlignment="1" applyProtection="1">
      <alignment horizontal="center" vertical="center"/>
    </xf>
    <xf numFmtId="0" fontId="4" fillId="0" borderId="0" xfId="0" applyFont="1" applyBorder="1" applyAlignment="1">
      <alignment horizontal="center" vertical="center" wrapText="1"/>
    </xf>
    <xf numFmtId="0" fontId="7" fillId="0" borderId="0" xfId="0" applyFont="1" applyBorder="1" applyAlignment="1">
      <alignment horizontal="center" vertical="center" wrapText="1"/>
    </xf>
    <xf numFmtId="165" fontId="10" fillId="0" borderId="0" xfId="2" applyNumberFormat="1" applyFont="1" applyFill="1" applyAlignment="1" applyProtection="1">
      <alignment horizontal="center" vertical="center"/>
    </xf>
    <xf numFmtId="0" fontId="29" fillId="0" borderId="0" xfId="0" applyFont="1" applyAlignment="1">
      <alignment horizontal="center" vertical="center" wrapText="1"/>
    </xf>
    <xf numFmtId="164" fontId="4" fillId="4" borderId="0" xfId="2" applyNumberFormat="1" applyFont="1" applyFill="1" applyBorder="1" applyAlignment="1" applyProtection="1">
      <alignment horizontal="center" vertical="center"/>
    </xf>
    <xf numFmtId="164" fontId="9" fillId="4" borderId="1" xfId="2" applyNumberFormat="1" applyFont="1" applyFill="1" applyBorder="1" applyAlignment="1" applyProtection="1">
      <alignment horizontal="center" vertical="center" wrapText="1"/>
    </xf>
    <xf numFmtId="0" fontId="7" fillId="4" borderId="1" xfId="2" applyNumberFormat="1" applyFont="1" applyFill="1" applyBorder="1" applyAlignment="1" applyProtection="1">
      <alignment horizontal="center" vertical="center"/>
    </xf>
    <xf numFmtId="164" fontId="10" fillId="4" borderId="1" xfId="2" applyNumberFormat="1" applyFont="1" applyFill="1" applyBorder="1" applyAlignment="1" applyProtection="1">
      <alignment horizontal="center" vertical="center"/>
    </xf>
    <xf numFmtId="164" fontId="12" fillId="4" borderId="1" xfId="2" applyNumberFormat="1" applyFont="1" applyFill="1" applyBorder="1" applyAlignment="1" applyProtection="1">
      <alignment vertical="center" wrapText="1"/>
    </xf>
    <xf numFmtId="164" fontId="15" fillId="4" borderId="1" xfId="2" applyNumberFormat="1" applyFont="1" applyFill="1" applyBorder="1" applyAlignment="1" applyProtection="1">
      <alignment horizontal="justify" vertical="center" wrapText="1"/>
    </xf>
    <xf numFmtId="164" fontId="8" fillId="4" borderId="1" xfId="2" applyNumberFormat="1" applyFont="1" applyFill="1" applyBorder="1" applyAlignment="1" applyProtection="1">
      <alignment horizontal="center" vertical="center" wrapText="1"/>
    </xf>
    <xf numFmtId="164" fontId="4" fillId="4" borderId="1" xfId="2" applyNumberFormat="1" applyFont="1" applyFill="1" applyBorder="1" applyAlignment="1" applyProtection="1">
      <alignment horizontal="justify" vertical="center" wrapText="1"/>
    </xf>
    <xf numFmtId="164" fontId="7" fillId="4" borderId="1" xfId="2" applyNumberFormat="1" applyFont="1" applyFill="1" applyBorder="1" applyAlignment="1" applyProtection="1">
      <alignment horizontal="justify" vertical="center" wrapText="1"/>
    </xf>
    <xf numFmtId="164" fontId="12" fillId="4" borderId="1" xfId="2" applyNumberFormat="1" applyFont="1" applyFill="1" applyBorder="1" applyAlignment="1" applyProtection="1">
      <alignment horizontal="justify" vertical="center" wrapText="1"/>
    </xf>
    <xf numFmtId="164" fontId="7" fillId="4" borderId="1" xfId="2" applyNumberFormat="1" applyFont="1" applyFill="1" applyBorder="1" applyAlignment="1" applyProtection="1">
      <alignment vertical="center" wrapText="1"/>
    </xf>
    <xf numFmtId="164" fontId="24" fillId="4" borderId="1" xfId="2" applyNumberFormat="1" applyFont="1" applyFill="1" applyBorder="1" applyAlignment="1" applyProtection="1">
      <alignment horizontal="center" vertical="center" wrapText="1"/>
    </xf>
    <xf numFmtId="164" fontId="24" fillId="4" borderId="1" xfId="2" applyNumberFormat="1" applyFont="1" applyFill="1" applyBorder="1" applyAlignment="1" applyProtection="1">
      <alignment horizontal="center" vertical="center"/>
    </xf>
    <xf numFmtId="164" fontId="4" fillId="4" borderId="1" xfId="2" applyNumberFormat="1" applyFont="1" applyFill="1" applyBorder="1" applyAlignment="1" applyProtection="1">
      <alignment vertical="center" wrapText="1"/>
    </xf>
    <xf numFmtId="164" fontId="15" fillId="4" borderId="1" xfId="2" applyNumberFormat="1" applyFont="1" applyFill="1" applyBorder="1" applyAlignment="1" applyProtection="1">
      <alignment vertical="center" wrapText="1"/>
    </xf>
    <xf numFmtId="164" fontId="4" fillId="4" borderId="1" xfId="2" applyNumberFormat="1" applyFont="1" applyFill="1" applyBorder="1" applyAlignment="1" applyProtection="1">
      <alignment horizontal="center" vertical="center" wrapText="1"/>
    </xf>
    <xf numFmtId="164" fontId="12" fillId="4" borderId="1" xfId="2" applyNumberFormat="1" applyFont="1" applyFill="1" applyBorder="1" applyAlignment="1" applyProtection="1">
      <alignment horizontal="center" vertical="center" wrapText="1"/>
    </xf>
    <xf numFmtId="164" fontId="16" fillId="4" borderId="1" xfId="2" applyNumberFormat="1" applyFont="1" applyFill="1" applyBorder="1" applyAlignment="1" applyProtection="1">
      <alignment horizontal="center" vertical="center" wrapText="1"/>
    </xf>
    <xf numFmtId="164" fontId="16" fillId="4" borderId="1" xfId="2" applyNumberFormat="1" applyFont="1" applyFill="1" applyBorder="1" applyAlignment="1" applyProtection="1">
      <alignment vertical="center"/>
    </xf>
    <xf numFmtId="164" fontId="8" fillId="4" borderId="1" xfId="2" applyNumberFormat="1" applyFont="1" applyFill="1" applyBorder="1" applyAlignment="1" applyProtection="1">
      <alignment vertical="center"/>
    </xf>
    <xf numFmtId="164" fontId="7" fillId="4" borderId="1" xfId="2" applyNumberFormat="1" applyFont="1" applyFill="1" applyBorder="1" applyAlignment="1" applyProtection="1">
      <alignment vertical="center"/>
    </xf>
    <xf numFmtId="164" fontId="10" fillId="4" borderId="1" xfId="2" applyNumberFormat="1" applyFont="1" applyFill="1" applyBorder="1" applyAlignment="1" applyProtection="1">
      <alignment vertical="center"/>
    </xf>
    <xf numFmtId="164" fontId="11" fillId="4" borderId="1" xfId="2" applyNumberFormat="1" applyFont="1" applyFill="1" applyBorder="1" applyAlignment="1" applyProtection="1">
      <alignment vertical="center"/>
    </xf>
    <xf numFmtId="164" fontId="12" fillId="4" borderId="1" xfId="2" applyNumberFormat="1" applyFont="1" applyFill="1" applyBorder="1" applyAlignment="1" applyProtection="1">
      <alignment vertical="center"/>
    </xf>
    <xf numFmtId="164" fontId="5" fillId="4" borderId="0" xfId="2" applyNumberFormat="1" applyFont="1" applyFill="1" applyAlignment="1">
      <alignment vertical="center"/>
    </xf>
    <xf numFmtId="164" fontId="4" fillId="4" borderId="0" xfId="2" applyNumberFormat="1" applyFont="1" applyFill="1" applyAlignment="1" applyProtection="1">
      <alignment vertical="center"/>
    </xf>
    <xf numFmtId="164" fontId="4" fillId="4" borderId="0" xfId="2" applyNumberFormat="1" applyFont="1" applyFill="1" applyAlignment="1">
      <alignment vertical="center"/>
    </xf>
    <xf numFmtId="0" fontId="17" fillId="4" borderId="0" xfId="0" applyFont="1" applyFill="1" applyAlignment="1">
      <alignment vertical="center"/>
    </xf>
    <xf numFmtId="164" fontId="7" fillId="4" borderId="0" xfId="2" applyNumberFormat="1" applyFont="1" applyFill="1" applyAlignment="1">
      <alignment vertical="center"/>
    </xf>
    <xf numFmtId="0" fontId="19" fillId="4" borderId="0" xfId="0" applyFont="1" applyFill="1" applyAlignment="1">
      <alignment vertical="center"/>
    </xf>
    <xf numFmtId="164" fontId="11" fillId="4" borderId="1" xfId="2" applyNumberFormat="1" applyFont="1" applyFill="1" applyBorder="1" applyAlignment="1">
      <alignment vertical="center"/>
    </xf>
    <xf numFmtId="164" fontId="10" fillId="4" borderId="1" xfId="2" applyNumberFormat="1" applyFont="1" applyFill="1" applyBorder="1" applyAlignment="1">
      <alignment vertical="center"/>
    </xf>
    <xf numFmtId="164" fontId="16" fillId="4" borderId="1" xfId="2" applyNumberFormat="1" applyFont="1" applyFill="1" applyBorder="1" applyAlignment="1">
      <alignment vertical="center"/>
    </xf>
    <xf numFmtId="164" fontId="12" fillId="4" borderId="1" xfId="2" applyNumberFormat="1" applyFont="1" applyFill="1" applyBorder="1" applyAlignment="1">
      <alignment vertical="center"/>
    </xf>
  </cellXfs>
  <cellStyles count="5">
    <cellStyle name="Comma" xfId="2" builtinId="3"/>
    <cellStyle name="Currency 2" xfId="3" xr:uid="{00000000-0005-0000-0000-000001000000}"/>
    <cellStyle name="Normal" xfId="0" builtinId="0"/>
    <cellStyle name="Normal 2" xfId="1"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NHUNG/MAM%20NON/NHUNG/7.%20S&#7892;%20S&#193;CH/C&#212;NG%20KHAI%20T&#192;I%20CH&#205;NH%20-%20NG&#194;N%20S&#193;CH/N&#258;M%202022/PH&#7908;%20L&#7908;C%20TT90-CK%20NSNN-MNAT-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2"/>
      <sheetName val="Bieu 3"/>
      <sheetName val="Quí II-2020"/>
      <sheetName val="6T ĐẦU NĂM "/>
      <sheetName val="Bieu 4"/>
      <sheetName val="Bieu 7"/>
      <sheetName val="Bieu 7  Quí II"/>
      <sheetName val="Bieu 7  6 tháng đầu năm"/>
      <sheetName val="Sheet1"/>
    </sheetNames>
    <sheetDataSet>
      <sheetData sheetId="0">
        <row r="2">
          <cell r="A2" t="str">
            <v xml:space="preserve">  Đơn vị: Trường Mầm Non An Thái</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7C1AF-19AA-410A-AC7B-A111CACABC00}">
  <dimension ref="A1:K159"/>
  <sheetViews>
    <sheetView tabSelected="1" topLeftCell="A10" zoomScale="80" zoomScaleNormal="80" workbookViewId="0">
      <pane xSplit="2" ySplit="4" topLeftCell="C41" activePane="bottomRight" state="frozen"/>
      <selection activeCell="A10" sqref="A10"/>
      <selection pane="topRight" activeCell="C10" sqref="C10"/>
      <selection pane="bottomLeft" activeCell="A14" sqref="A14"/>
      <selection pane="bottomRight" activeCell="J10" sqref="J1:K1048576"/>
    </sheetView>
  </sheetViews>
  <sheetFormatPr defaultRowHeight="21" customHeight="1" x14ac:dyDescent="0.25"/>
  <cols>
    <col min="1" max="1" width="8.28515625" style="23" customWidth="1"/>
    <col min="2" max="2" width="53.7109375" style="23" customWidth="1"/>
    <col min="3" max="3" width="20.5703125" style="43" bestFit="1" customWidth="1"/>
    <col min="4" max="4" width="20.140625" style="202" customWidth="1"/>
    <col min="5" max="5" width="18.140625" style="107" customWidth="1"/>
    <col min="6" max="6" width="18.140625" style="159" customWidth="1"/>
    <col min="7" max="7" width="9.140625" style="77"/>
    <col min="8" max="8" width="7.42578125" style="22" customWidth="1"/>
    <col min="9" max="9" width="19.85546875" style="43" bestFit="1" customWidth="1"/>
    <col min="10" max="10" width="20.42578125" style="203" customWidth="1"/>
    <col min="11" max="11" width="19.140625" style="204" customWidth="1"/>
    <col min="12" max="256" width="9.140625" style="22"/>
    <col min="257" max="257" width="5" style="22" customWidth="1"/>
    <col min="258" max="258" width="51" style="22" customWidth="1"/>
    <col min="259" max="262" width="18.140625" style="22" customWidth="1"/>
    <col min="263" max="263" width="9.140625" style="22"/>
    <col min="264" max="264" width="14.5703125" style="22" customWidth="1"/>
    <col min="265" max="512" width="9.140625" style="22"/>
    <col min="513" max="513" width="5" style="22" customWidth="1"/>
    <col min="514" max="514" width="51" style="22" customWidth="1"/>
    <col min="515" max="518" width="18.140625" style="22" customWidth="1"/>
    <col min="519" max="519" width="9.140625" style="22"/>
    <col min="520" max="520" width="14.5703125" style="22" customWidth="1"/>
    <col min="521" max="768" width="9.140625" style="22"/>
    <col min="769" max="769" width="5" style="22" customWidth="1"/>
    <col min="770" max="770" width="51" style="22" customWidth="1"/>
    <col min="771" max="774" width="18.140625" style="22" customWidth="1"/>
    <col min="775" max="775" width="9.140625" style="22"/>
    <col min="776" max="776" width="14.5703125" style="22" customWidth="1"/>
    <col min="777" max="1024" width="9.140625" style="22"/>
    <col min="1025" max="1025" width="5" style="22" customWidth="1"/>
    <col min="1026" max="1026" width="51" style="22" customWidth="1"/>
    <col min="1027" max="1030" width="18.140625" style="22" customWidth="1"/>
    <col min="1031" max="1031" width="9.140625" style="22"/>
    <col min="1032" max="1032" width="14.5703125" style="22" customWidth="1"/>
    <col min="1033" max="1280" width="9.140625" style="22"/>
    <col min="1281" max="1281" width="5" style="22" customWidth="1"/>
    <col min="1282" max="1282" width="51" style="22" customWidth="1"/>
    <col min="1283" max="1286" width="18.140625" style="22" customWidth="1"/>
    <col min="1287" max="1287" width="9.140625" style="22"/>
    <col min="1288" max="1288" width="14.5703125" style="22" customWidth="1"/>
    <col min="1289" max="1536" width="9.140625" style="22"/>
    <col min="1537" max="1537" width="5" style="22" customWidth="1"/>
    <col min="1538" max="1538" width="51" style="22" customWidth="1"/>
    <col min="1539" max="1542" width="18.140625" style="22" customWidth="1"/>
    <col min="1543" max="1543" width="9.140625" style="22"/>
    <col min="1544" max="1544" width="14.5703125" style="22" customWidth="1"/>
    <col min="1545" max="1792" width="9.140625" style="22"/>
    <col min="1793" max="1793" width="5" style="22" customWidth="1"/>
    <col min="1794" max="1794" width="51" style="22" customWidth="1"/>
    <col min="1795" max="1798" width="18.140625" style="22" customWidth="1"/>
    <col min="1799" max="1799" width="9.140625" style="22"/>
    <col min="1800" max="1800" width="14.5703125" style="22" customWidth="1"/>
    <col min="1801" max="2048" width="9.140625" style="22"/>
    <col min="2049" max="2049" width="5" style="22" customWidth="1"/>
    <col min="2050" max="2050" width="51" style="22" customWidth="1"/>
    <col min="2051" max="2054" width="18.140625" style="22" customWidth="1"/>
    <col min="2055" max="2055" width="9.140625" style="22"/>
    <col min="2056" max="2056" width="14.5703125" style="22" customWidth="1"/>
    <col min="2057" max="2304" width="9.140625" style="22"/>
    <col min="2305" max="2305" width="5" style="22" customWidth="1"/>
    <col min="2306" max="2306" width="51" style="22" customWidth="1"/>
    <col min="2307" max="2310" width="18.140625" style="22" customWidth="1"/>
    <col min="2311" max="2311" width="9.140625" style="22"/>
    <col min="2312" max="2312" width="14.5703125" style="22" customWidth="1"/>
    <col min="2313" max="2560" width="9.140625" style="22"/>
    <col min="2561" max="2561" width="5" style="22" customWidth="1"/>
    <col min="2562" max="2562" width="51" style="22" customWidth="1"/>
    <col min="2563" max="2566" width="18.140625" style="22" customWidth="1"/>
    <col min="2567" max="2567" width="9.140625" style="22"/>
    <col min="2568" max="2568" width="14.5703125" style="22" customWidth="1"/>
    <col min="2569" max="2816" width="9.140625" style="22"/>
    <col min="2817" max="2817" width="5" style="22" customWidth="1"/>
    <col min="2818" max="2818" width="51" style="22" customWidth="1"/>
    <col min="2819" max="2822" width="18.140625" style="22" customWidth="1"/>
    <col min="2823" max="2823" width="9.140625" style="22"/>
    <col min="2824" max="2824" width="14.5703125" style="22" customWidth="1"/>
    <col min="2825" max="3072" width="9.140625" style="22"/>
    <col min="3073" max="3073" width="5" style="22" customWidth="1"/>
    <col min="3074" max="3074" width="51" style="22" customWidth="1"/>
    <col min="3075" max="3078" width="18.140625" style="22" customWidth="1"/>
    <col min="3079" max="3079" width="9.140625" style="22"/>
    <col min="3080" max="3080" width="14.5703125" style="22" customWidth="1"/>
    <col min="3081" max="3328" width="9.140625" style="22"/>
    <col min="3329" max="3329" width="5" style="22" customWidth="1"/>
    <col min="3330" max="3330" width="51" style="22" customWidth="1"/>
    <col min="3331" max="3334" width="18.140625" style="22" customWidth="1"/>
    <col min="3335" max="3335" width="9.140625" style="22"/>
    <col min="3336" max="3336" width="14.5703125" style="22" customWidth="1"/>
    <col min="3337" max="3584" width="9.140625" style="22"/>
    <col min="3585" max="3585" width="5" style="22" customWidth="1"/>
    <col min="3586" max="3586" width="51" style="22" customWidth="1"/>
    <col min="3587" max="3590" width="18.140625" style="22" customWidth="1"/>
    <col min="3591" max="3591" width="9.140625" style="22"/>
    <col min="3592" max="3592" width="14.5703125" style="22" customWidth="1"/>
    <col min="3593" max="3840" width="9.140625" style="22"/>
    <col min="3841" max="3841" width="5" style="22" customWidth="1"/>
    <col min="3842" max="3842" width="51" style="22" customWidth="1"/>
    <col min="3843" max="3846" width="18.140625" style="22" customWidth="1"/>
    <col min="3847" max="3847" width="9.140625" style="22"/>
    <col min="3848" max="3848" width="14.5703125" style="22" customWidth="1"/>
    <col min="3849" max="4096" width="9.140625" style="22"/>
    <col min="4097" max="4097" width="5" style="22" customWidth="1"/>
    <col min="4098" max="4098" width="51" style="22" customWidth="1"/>
    <col min="4099" max="4102" width="18.140625" style="22" customWidth="1"/>
    <col min="4103" max="4103" width="9.140625" style="22"/>
    <col min="4104" max="4104" width="14.5703125" style="22" customWidth="1"/>
    <col min="4105" max="4352" width="9.140625" style="22"/>
    <col min="4353" max="4353" width="5" style="22" customWidth="1"/>
    <col min="4354" max="4354" width="51" style="22" customWidth="1"/>
    <col min="4355" max="4358" width="18.140625" style="22" customWidth="1"/>
    <col min="4359" max="4359" width="9.140625" style="22"/>
    <col min="4360" max="4360" width="14.5703125" style="22" customWidth="1"/>
    <col min="4361" max="4608" width="9.140625" style="22"/>
    <col min="4609" max="4609" width="5" style="22" customWidth="1"/>
    <col min="4610" max="4610" width="51" style="22" customWidth="1"/>
    <col min="4611" max="4614" width="18.140625" style="22" customWidth="1"/>
    <col min="4615" max="4615" width="9.140625" style="22"/>
    <col min="4616" max="4616" width="14.5703125" style="22" customWidth="1"/>
    <col min="4617" max="4864" width="9.140625" style="22"/>
    <col min="4865" max="4865" width="5" style="22" customWidth="1"/>
    <col min="4866" max="4866" width="51" style="22" customWidth="1"/>
    <col min="4867" max="4870" width="18.140625" style="22" customWidth="1"/>
    <col min="4871" max="4871" width="9.140625" style="22"/>
    <col min="4872" max="4872" width="14.5703125" style="22" customWidth="1"/>
    <col min="4873" max="5120" width="9.140625" style="22"/>
    <col min="5121" max="5121" width="5" style="22" customWidth="1"/>
    <col min="5122" max="5122" width="51" style="22" customWidth="1"/>
    <col min="5123" max="5126" width="18.140625" style="22" customWidth="1"/>
    <col min="5127" max="5127" width="9.140625" style="22"/>
    <col min="5128" max="5128" width="14.5703125" style="22" customWidth="1"/>
    <col min="5129" max="5376" width="9.140625" style="22"/>
    <col min="5377" max="5377" width="5" style="22" customWidth="1"/>
    <col min="5378" max="5378" width="51" style="22" customWidth="1"/>
    <col min="5379" max="5382" width="18.140625" style="22" customWidth="1"/>
    <col min="5383" max="5383" width="9.140625" style="22"/>
    <col min="5384" max="5384" width="14.5703125" style="22" customWidth="1"/>
    <col min="5385" max="5632" width="9.140625" style="22"/>
    <col min="5633" max="5633" width="5" style="22" customWidth="1"/>
    <col min="5634" max="5634" width="51" style="22" customWidth="1"/>
    <col min="5635" max="5638" width="18.140625" style="22" customWidth="1"/>
    <col min="5639" max="5639" width="9.140625" style="22"/>
    <col min="5640" max="5640" width="14.5703125" style="22" customWidth="1"/>
    <col min="5641" max="5888" width="9.140625" style="22"/>
    <col min="5889" max="5889" width="5" style="22" customWidth="1"/>
    <col min="5890" max="5890" width="51" style="22" customWidth="1"/>
    <col min="5891" max="5894" width="18.140625" style="22" customWidth="1"/>
    <col min="5895" max="5895" width="9.140625" style="22"/>
    <col min="5896" max="5896" width="14.5703125" style="22" customWidth="1"/>
    <col min="5897" max="6144" width="9.140625" style="22"/>
    <col min="6145" max="6145" width="5" style="22" customWidth="1"/>
    <col min="6146" max="6146" width="51" style="22" customWidth="1"/>
    <col min="6147" max="6150" width="18.140625" style="22" customWidth="1"/>
    <col min="6151" max="6151" width="9.140625" style="22"/>
    <col min="6152" max="6152" width="14.5703125" style="22" customWidth="1"/>
    <col min="6153" max="6400" width="9.140625" style="22"/>
    <col min="6401" max="6401" width="5" style="22" customWidth="1"/>
    <col min="6402" max="6402" width="51" style="22" customWidth="1"/>
    <col min="6403" max="6406" width="18.140625" style="22" customWidth="1"/>
    <col min="6407" max="6407" width="9.140625" style="22"/>
    <col min="6408" max="6408" width="14.5703125" style="22" customWidth="1"/>
    <col min="6409" max="6656" width="9.140625" style="22"/>
    <col min="6657" max="6657" width="5" style="22" customWidth="1"/>
    <col min="6658" max="6658" width="51" style="22" customWidth="1"/>
    <col min="6659" max="6662" width="18.140625" style="22" customWidth="1"/>
    <col min="6663" max="6663" width="9.140625" style="22"/>
    <col min="6664" max="6664" width="14.5703125" style="22" customWidth="1"/>
    <col min="6665" max="6912" width="9.140625" style="22"/>
    <col min="6913" max="6913" width="5" style="22" customWidth="1"/>
    <col min="6914" max="6914" width="51" style="22" customWidth="1"/>
    <col min="6915" max="6918" width="18.140625" style="22" customWidth="1"/>
    <col min="6919" max="6919" width="9.140625" style="22"/>
    <col min="6920" max="6920" width="14.5703125" style="22" customWidth="1"/>
    <col min="6921" max="7168" width="9.140625" style="22"/>
    <col min="7169" max="7169" width="5" style="22" customWidth="1"/>
    <col min="7170" max="7170" width="51" style="22" customWidth="1"/>
    <col min="7171" max="7174" width="18.140625" style="22" customWidth="1"/>
    <col min="7175" max="7175" width="9.140625" style="22"/>
    <col min="7176" max="7176" width="14.5703125" style="22" customWidth="1"/>
    <col min="7177" max="7424" width="9.140625" style="22"/>
    <col min="7425" max="7425" width="5" style="22" customWidth="1"/>
    <col min="7426" max="7426" width="51" style="22" customWidth="1"/>
    <col min="7427" max="7430" width="18.140625" style="22" customWidth="1"/>
    <col min="7431" max="7431" width="9.140625" style="22"/>
    <col min="7432" max="7432" width="14.5703125" style="22" customWidth="1"/>
    <col min="7433" max="7680" width="9.140625" style="22"/>
    <col min="7681" max="7681" width="5" style="22" customWidth="1"/>
    <col min="7682" max="7682" width="51" style="22" customWidth="1"/>
    <col min="7683" max="7686" width="18.140625" style="22" customWidth="1"/>
    <col min="7687" max="7687" width="9.140625" style="22"/>
    <col min="7688" max="7688" width="14.5703125" style="22" customWidth="1"/>
    <col min="7689" max="7936" width="9.140625" style="22"/>
    <col min="7937" max="7937" width="5" style="22" customWidth="1"/>
    <col min="7938" max="7938" width="51" style="22" customWidth="1"/>
    <col min="7939" max="7942" width="18.140625" style="22" customWidth="1"/>
    <col min="7943" max="7943" width="9.140625" style="22"/>
    <col min="7944" max="7944" width="14.5703125" style="22" customWidth="1"/>
    <col min="7945" max="8192" width="9.140625" style="22"/>
    <col min="8193" max="8193" width="5" style="22" customWidth="1"/>
    <col min="8194" max="8194" width="51" style="22" customWidth="1"/>
    <col min="8195" max="8198" width="18.140625" style="22" customWidth="1"/>
    <col min="8199" max="8199" width="9.140625" style="22"/>
    <col min="8200" max="8200" width="14.5703125" style="22" customWidth="1"/>
    <col min="8201" max="8448" width="9.140625" style="22"/>
    <col min="8449" max="8449" width="5" style="22" customWidth="1"/>
    <col min="8450" max="8450" width="51" style="22" customWidth="1"/>
    <col min="8451" max="8454" width="18.140625" style="22" customWidth="1"/>
    <col min="8455" max="8455" width="9.140625" style="22"/>
    <col min="8456" max="8456" width="14.5703125" style="22" customWidth="1"/>
    <col min="8457" max="8704" width="9.140625" style="22"/>
    <col min="8705" max="8705" width="5" style="22" customWidth="1"/>
    <col min="8706" max="8706" width="51" style="22" customWidth="1"/>
    <col min="8707" max="8710" width="18.140625" style="22" customWidth="1"/>
    <col min="8711" max="8711" width="9.140625" style="22"/>
    <col min="8712" max="8712" width="14.5703125" style="22" customWidth="1"/>
    <col min="8713" max="8960" width="9.140625" style="22"/>
    <col min="8961" max="8961" width="5" style="22" customWidth="1"/>
    <col min="8962" max="8962" width="51" style="22" customWidth="1"/>
    <col min="8963" max="8966" width="18.140625" style="22" customWidth="1"/>
    <col min="8967" max="8967" width="9.140625" style="22"/>
    <col min="8968" max="8968" width="14.5703125" style="22" customWidth="1"/>
    <col min="8969" max="9216" width="9.140625" style="22"/>
    <col min="9217" max="9217" width="5" style="22" customWidth="1"/>
    <col min="9218" max="9218" width="51" style="22" customWidth="1"/>
    <col min="9219" max="9222" width="18.140625" style="22" customWidth="1"/>
    <col min="9223" max="9223" width="9.140625" style="22"/>
    <col min="9224" max="9224" width="14.5703125" style="22" customWidth="1"/>
    <col min="9225" max="9472" width="9.140625" style="22"/>
    <col min="9473" max="9473" width="5" style="22" customWidth="1"/>
    <col min="9474" max="9474" width="51" style="22" customWidth="1"/>
    <col min="9475" max="9478" width="18.140625" style="22" customWidth="1"/>
    <col min="9479" max="9479" width="9.140625" style="22"/>
    <col min="9480" max="9480" width="14.5703125" style="22" customWidth="1"/>
    <col min="9481" max="9728" width="9.140625" style="22"/>
    <col min="9729" max="9729" width="5" style="22" customWidth="1"/>
    <col min="9730" max="9730" width="51" style="22" customWidth="1"/>
    <col min="9731" max="9734" width="18.140625" style="22" customWidth="1"/>
    <col min="9735" max="9735" width="9.140625" style="22"/>
    <col min="9736" max="9736" width="14.5703125" style="22" customWidth="1"/>
    <col min="9737" max="9984" width="9.140625" style="22"/>
    <col min="9985" max="9985" width="5" style="22" customWidth="1"/>
    <col min="9986" max="9986" width="51" style="22" customWidth="1"/>
    <col min="9987" max="9990" width="18.140625" style="22" customWidth="1"/>
    <col min="9991" max="9991" width="9.140625" style="22"/>
    <col min="9992" max="9992" width="14.5703125" style="22" customWidth="1"/>
    <col min="9993" max="10240" width="9.140625" style="22"/>
    <col min="10241" max="10241" width="5" style="22" customWidth="1"/>
    <col min="10242" max="10242" width="51" style="22" customWidth="1"/>
    <col min="10243" max="10246" width="18.140625" style="22" customWidth="1"/>
    <col min="10247" max="10247" width="9.140625" style="22"/>
    <col min="10248" max="10248" width="14.5703125" style="22" customWidth="1"/>
    <col min="10249" max="10496" width="9.140625" style="22"/>
    <col min="10497" max="10497" width="5" style="22" customWidth="1"/>
    <col min="10498" max="10498" width="51" style="22" customWidth="1"/>
    <col min="10499" max="10502" width="18.140625" style="22" customWidth="1"/>
    <col min="10503" max="10503" width="9.140625" style="22"/>
    <col min="10504" max="10504" width="14.5703125" style="22" customWidth="1"/>
    <col min="10505" max="10752" width="9.140625" style="22"/>
    <col min="10753" max="10753" width="5" style="22" customWidth="1"/>
    <col min="10754" max="10754" width="51" style="22" customWidth="1"/>
    <col min="10755" max="10758" width="18.140625" style="22" customWidth="1"/>
    <col min="10759" max="10759" width="9.140625" style="22"/>
    <col min="10760" max="10760" width="14.5703125" style="22" customWidth="1"/>
    <col min="10761" max="11008" width="9.140625" style="22"/>
    <col min="11009" max="11009" width="5" style="22" customWidth="1"/>
    <col min="11010" max="11010" width="51" style="22" customWidth="1"/>
    <col min="11011" max="11014" width="18.140625" style="22" customWidth="1"/>
    <col min="11015" max="11015" width="9.140625" style="22"/>
    <col min="11016" max="11016" width="14.5703125" style="22" customWidth="1"/>
    <col min="11017" max="11264" width="9.140625" style="22"/>
    <col min="11265" max="11265" width="5" style="22" customWidth="1"/>
    <col min="11266" max="11266" width="51" style="22" customWidth="1"/>
    <col min="11267" max="11270" width="18.140625" style="22" customWidth="1"/>
    <col min="11271" max="11271" width="9.140625" style="22"/>
    <col min="11272" max="11272" width="14.5703125" style="22" customWidth="1"/>
    <col min="11273" max="11520" width="9.140625" style="22"/>
    <col min="11521" max="11521" width="5" style="22" customWidth="1"/>
    <col min="11522" max="11522" width="51" style="22" customWidth="1"/>
    <col min="11523" max="11526" width="18.140625" style="22" customWidth="1"/>
    <col min="11527" max="11527" width="9.140625" style="22"/>
    <col min="11528" max="11528" width="14.5703125" style="22" customWidth="1"/>
    <col min="11529" max="11776" width="9.140625" style="22"/>
    <col min="11777" max="11777" width="5" style="22" customWidth="1"/>
    <col min="11778" max="11778" width="51" style="22" customWidth="1"/>
    <col min="11779" max="11782" width="18.140625" style="22" customWidth="1"/>
    <col min="11783" max="11783" width="9.140625" style="22"/>
    <col min="11784" max="11784" width="14.5703125" style="22" customWidth="1"/>
    <col min="11785" max="12032" width="9.140625" style="22"/>
    <col min="12033" max="12033" width="5" style="22" customWidth="1"/>
    <col min="12034" max="12034" width="51" style="22" customWidth="1"/>
    <col min="12035" max="12038" width="18.140625" style="22" customWidth="1"/>
    <col min="12039" max="12039" width="9.140625" style="22"/>
    <col min="12040" max="12040" width="14.5703125" style="22" customWidth="1"/>
    <col min="12041" max="12288" width="9.140625" style="22"/>
    <col min="12289" max="12289" width="5" style="22" customWidth="1"/>
    <col min="12290" max="12290" width="51" style="22" customWidth="1"/>
    <col min="12291" max="12294" width="18.140625" style="22" customWidth="1"/>
    <col min="12295" max="12295" width="9.140625" style="22"/>
    <col min="12296" max="12296" width="14.5703125" style="22" customWidth="1"/>
    <col min="12297" max="12544" width="9.140625" style="22"/>
    <col min="12545" max="12545" width="5" style="22" customWidth="1"/>
    <col min="12546" max="12546" width="51" style="22" customWidth="1"/>
    <col min="12547" max="12550" width="18.140625" style="22" customWidth="1"/>
    <col min="12551" max="12551" width="9.140625" style="22"/>
    <col min="12552" max="12552" width="14.5703125" style="22" customWidth="1"/>
    <col min="12553" max="12800" width="9.140625" style="22"/>
    <col min="12801" max="12801" width="5" style="22" customWidth="1"/>
    <col min="12802" max="12802" width="51" style="22" customWidth="1"/>
    <col min="12803" max="12806" width="18.140625" style="22" customWidth="1"/>
    <col min="12807" max="12807" width="9.140625" style="22"/>
    <col min="12808" max="12808" width="14.5703125" style="22" customWidth="1"/>
    <col min="12809" max="13056" width="9.140625" style="22"/>
    <col min="13057" max="13057" width="5" style="22" customWidth="1"/>
    <col min="13058" max="13058" width="51" style="22" customWidth="1"/>
    <col min="13059" max="13062" width="18.140625" style="22" customWidth="1"/>
    <col min="13063" max="13063" width="9.140625" style="22"/>
    <col min="13064" max="13064" width="14.5703125" style="22" customWidth="1"/>
    <col min="13065" max="13312" width="9.140625" style="22"/>
    <col min="13313" max="13313" width="5" style="22" customWidth="1"/>
    <col min="13314" max="13314" width="51" style="22" customWidth="1"/>
    <col min="13315" max="13318" width="18.140625" style="22" customWidth="1"/>
    <col min="13319" max="13319" width="9.140625" style="22"/>
    <col min="13320" max="13320" width="14.5703125" style="22" customWidth="1"/>
    <col min="13321" max="13568" width="9.140625" style="22"/>
    <col min="13569" max="13569" width="5" style="22" customWidth="1"/>
    <col min="13570" max="13570" width="51" style="22" customWidth="1"/>
    <col min="13571" max="13574" width="18.140625" style="22" customWidth="1"/>
    <col min="13575" max="13575" width="9.140625" style="22"/>
    <col min="13576" max="13576" width="14.5703125" style="22" customWidth="1"/>
    <col min="13577" max="13824" width="9.140625" style="22"/>
    <col min="13825" max="13825" width="5" style="22" customWidth="1"/>
    <col min="13826" max="13826" width="51" style="22" customWidth="1"/>
    <col min="13827" max="13830" width="18.140625" style="22" customWidth="1"/>
    <col min="13831" max="13831" width="9.140625" style="22"/>
    <col min="13832" max="13832" width="14.5703125" style="22" customWidth="1"/>
    <col min="13833" max="14080" width="9.140625" style="22"/>
    <col min="14081" max="14081" width="5" style="22" customWidth="1"/>
    <col min="14082" max="14082" width="51" style="22" customWidth="1"/>
    <col min="14083" max="14086" width="18.140625" style="22" customWidth="1"/>
    <col min="14087" max="14087" width="9.140625" style="22"/>
    <col min="14088" max="14088" width="14.5703125" style="22" customWidth="1"/>
    <col min="14089" max="14336" width="9.140625" style="22"/>
    <col min="14337" max="14337" width="5" style="22" customWidth="1"/>
    <col min="14338" max="14338" width="51" style="22" customWidth="1"/>
    <col min="14339" max="14342" width="18.140625" style="22" customWidth="1"/>
    <col min="14343" max="14343" width="9.140625" style="22"/>
    <col min="14344" max="14344" width="14.5703125" style="22" customWidth="1"/>
    <col min="14345" max="14592" width="9.140625" style="22"/>
    <col min="14593" max="14593" width="5" style="22" customWidth="1"/>
    <col min="14594" max="14594" width="51" style="22" customWidth="1"/>
    <col min="14595" max="14598" width="18.140625" style="22" customWidth="1"/>
    <col min="14599" max="14599" width="9.140625" style="22"/>
    <col min="14600" max="14600" width="14.5703125" style="22" customWidth="1"/>
    <col min="14601" max="14848" width="9.140625" style="22"/>
    <col min="14849" max="14849" width="5" style="22" customWidth="1"/>
    <col min="14850" max="14850" width="51" style="22" customWidth="1"/>
    <col min="14851" max="14854" width="18.140625" style="22" customWidth="1"/>
    <col min="14855" max="14855" width="9.140625" style="22"/>
    <col min="14856" max="14856" width="14.5703125" style="22" customWidth="1"/>
    <col min="14857" max="15104" width="9.140625" style="22"/>
    <col min="15105" max="15105" width="5" style="22" customWidth="1"/>
    <col min="15106" max="15106" width="51" style="22" customWidth="1"/>
    <col min="15107" max="15110" width="18.140625" style="22" customWidth="1"/>
    <col min="15111" max="15111" width="9.140625" style="22"/>
    <col min="15112" max="15112" width="14.5703125" style="22" customWidth="1"/>
    <col min="15113" max="15360" width="9.140625" style="22"/>
    <col min="15361" max="15361" width="5" style="22" customWidth="1"/>
    <col min="15362" max="15362" width="51" style="22" customWidth="1"/>
    <col min="15363" max="15366" width="18.140625" style="22" customWidth="1"/>
    <col min="15367" max="15367" width="9.140625" style="22"/>
    <col min="15368" max="15368" width="14.5703125" style="22" customWidth="1"/>
    <col min="15369" max="15616" width="9.140625" style="22"/>
    <col min="15617" max="15617" width="5" style="22" customWidth="1"/>
    <col min="15618" max="15618" width="51" style="22" customWidth="1"/>
    <col min="15619" max="15622" width="18.140625" style="22" customWidth="1"/>
    <col min="15623" max="15623" width="9.140625" style="22"/>
    <col min="15624" max="15624" width="14.5703125" style="22" customWidth="1"/>
    <col min="15625" max="15872" width="9.140625" style="22"/>
    <col min="15873" max="15873" width="5" style="22" customWidth="1"/>
    <col min="15874" max="15874" width="51" style="22" customWidth="1"/>
    <col min="15875" max="15878" width="18.140625" style="22" customWidth="1"/>
    <col min="15879" max="15879" width="9.140625" style="22"/>
    <col min="15880" max="15880" width="14.5703125" style="22" customWidth="1"/>
    <col min="15881" max="16128" width="9.140625" style="22"/>
    <col min="16129" max="16129" width="5" style="22" customWidth="1"/>
    <col min="16130" max="16130" width="51" style="22" customWidth="1"/>
    <col min="16131" max="16134" width="18.140625" style="22" customWidth="1"/>
    <col min="16135" max="16135" width="9.140625" style="22"/>
    <col min="16136" max="16136" width="14.5703125" style="22" customWidth="1"/>
    <col min="16137" max="16384" width="9.140625" style="22"/>
  </cols>
  <sheetData>
    <row r="1" spans="1:11" ht="35.25" customHeight="1" x14ac:dyDescent="0.25">
      <c r="A1" s="170" t="s">
        <v>88</v>
      </c>
      <c r="B1" s="170"/>
      <c r="C1" s="170"/>
      <c r="D1" s="170"/>
      <c r="E1" s="170"/>
      <c r="F1" s="170"/>
      <c r="G1" s="80"/>
      <c r="I1" s="22"/>
    </row>
    <row r="2" spans="1:11" ht="21" customHeight="1" x14ac:dyDescent="0.25">
      <c r="A2" s="171" t="str">
        <f>ĐV</f>
        <v xml:space="preserve">  Đơn vị: Trường Mầm Non An Thái</v>
      </c>
      <c r="B2" s="171"/>
      <c r="C2" s="172" t="s">
        <v>68</v>
      </c>
      <c r="D2" s="172"/>
      <c r="E2" s="172"/>
      <c r="F2" s="172"/>
      <c r="H2" s="23"/>
      <c r="I2" s="22"/>
    </row>
    <row r="3" spans="1:11" ht="21" customHeight="1" x14ac:dyDescent="0.25">
      <c r="A3" s="171" t="s">
        <v>79</v>
      </c>
      <c r="B3" s="171"/>
      <c r="C3" s="172" t="s">
        <v>69</v>
      </c>
      <c r="D3" s="172"/>
      <c r="E3" s="172"/>
      <c r="F3" s="172"/>
      <c r="H3" s="23"/>
      <c r="I3" s="22"/>
    </row>
    <row r="4" spans="1:11" ht="21" customHeight="1" x14ac:dyDescent="0.25">
      <c r="A4" s="24"/>
      <c r="B4" s="24"/>
      <c r="C4" s="169">
        <v>44661</v>
      </c>
      <c r="D4" s="169"/>
      <c r="E4" s="169"/>
      <c r="F4" s="169"/>
      <c r="H4" s="23"/>
      <c r="I4" s="22"/>
    </row>
    <row r="5" spans="1:11" ht="21" customHeight="1" x14ac:dyDescent="0.25">
      <c r="A5" s="164" t="s">
        <v>89</v>
      </c>
      <c r="B5" s="164"/>
      <c r="C5" s="164"/>
      <c r="D5" s="164"/>
      <c r="E5" s="164"/>
      <c r="F5" s="164"/>
      <c r="H5" s="23"/>
      <c r="I5" s="22"/>
    </row>
    <row r="6" spans="1:11" ht="21" customHeight="1" x14ac:dyDescent="0.25">
      <c r="A6" s="165" t="s">
        <v>5</v>
      </c>
      <c r="B6" s="165"/>
      <c r="C6" s="165"/>
      <c r="D6" s="165"/>
      <c r="E6" s="165"/>
      <c r="F6" s="165"/>
      <c r="H6" s="23"/>
      <c r="I6" s="22"/>
    </row>
    <row r="7" spans="1:11" ht="21" customHeight="1" x14ac:dyDescent="0.25">
      <c r="A7" s="165" t="s">
        <v>11</v>
      </c>
      <c r="B7" s="165"/>
      <c r="C7" s="165"/>
      <c r="D7" s="165"/>
      <c r="E7" s="165"/>
      <c r="F7" s="165"/>
      <c r="H7" s="23"/>
      <c r="I7" s="22"/>
    </row>
    <row r="8" spans="1:11" ht="41.25" customHeight="1" x14ac:dyDescent="0.25">
      <c r="A8" s="166" t="s">
        <v>99</v>
      </c>
      <c r="B8" s="167"/>
      <c r="C8" s="167"/>
      <c r="D8" s="167"/>
      <c r="E8" s="167"/>
      <c r="F8" s="167"/>
      <c r="H8" s="23"/>
      <c r="I8" s="22"/>
    </row>
    <row r="9" spans="1:11" ht="57.75" customHeight="1" x14ac:dyDescent="0.25">
      <c r="A9" s="166" t="s">
        <v>100</v>
      </c>
      <c r="B9" s="167"/>
      <c r="C9" s="167"/>
      <c r="D9" s="167"/>
      <c r="E9" s="167"/>
      <c r="F9" s="167"/>
      <c r="H9" s="23"/>
      <c r="I9" s="22"/>
    </row>
    <row r="10" spans="1:11" ht="21" customHeight="1" x14ac:dyDescent="0.25">
      <c r="A10" s="168" t="s">
        <v>101</v>
      </c>
      <c r="B10" s="168"/>
      <c r="C10" s="168"/>
      <c r="D10" s="168"/>
      <c r="E10" s="168"/>
      <c r="F10" s="168"/>
      <c r="H10" s="23"/>
      <c r="I10" s="22"/>
    </row>
    <row r="11" spans="1:11" ht="21" customHeight="1" x14ac:dyDescent="0.25">
      <c r="A11" s="25"/>
      <c r="B11" s="25"/>
      <c r="C11" s="26"/>
      <c r="D11" s="177"/>
      <c r="E11" s="162" t="s">
        <v>90</v>
      </c>
      <c r="F11" s="162"/>
      <c r="H11" s="23"/>
      <c r="I11" s="26"/>
    </row>
    <row r="12" spans="1:11" s="27" customFormat="1" ht="110.25" customHeight="1" x14ac:dyDescent="0.25">
      <c r="A12" s="44" t="s">
        <v>7</v>
      </c>
      <c r="B12" s="45" t="s">
        <v>6</v>
      </c>
      <c r="C12" s="46" t="s">
        <v>12</v>
      </c>
      <c r="D12" s="178" t="s">
        <v>112</v>
      </c>
      <c r="E12" s="102" t="s">
        <v>56</v>
      </c>
      <c r="F12" s="156" t="s">
        <v>113</v>
      </c>
      <c r="G12" s="77"/>
      <c r="I12" s="46" t="s">
        <v>105</v>
      </c>
      <c r="J12" s="155">
        <v>13</v>
      </c>
      <c r="K12" s="155">
        <v>14</v>
      </c>
    </row>
    <row r="13" spans="1:11" s="30" customFormat="1" ht="21" customHeight="1" x14ac:dyDescent="0.25">
      <c r="A13" s="28">
        <v>1</v>
      </c>
      <c r="B13" s="28">
        <v>2</v>
      </c>
      <c r="C13" s="29">
        <v>3</v>
      </c>
      <c r="D13" s="179">
        <v>4</v>
      </c>
      <c r="E13" s="29">
        <v>5</v>
      </c>
      <c r="F13" s="160">
        <v>6</v>
      </c>
      <c r="G13" s="77"/>
      <c r="H13" s="24"/>
      <c r="I13" s="154">
        <v>3</v>
      </c>
      <c r="J13" s="205"/>
      <c r="K13" s="206"/>
    </row>
    <row r="14" spans="1:11" s="65" customFormat="1" ht="21" customHeight="1" x14ac:dyDescent="0.25">
      <c r="A14" s="7" t="s">
        <v>0</v>
      </c>
      <c r="B14" s="8" t="s">
        <v>13</v>
      </c>
      <c r="C14" s="48">
        <f>C15+C23+C30</f>
        <v>200000000</v>
      </c>
      <c r="D14" s="180">
        <f>D15+D23+D30</f>
        <v>0</v>
      </c>
      <c r="E14" s="135">
        <f>D14/C14*100%</f>
        <v>0</v>
      </c>
      <c r="F14" s="135" t="e">
        <f>J14/D14*100%</f>
        <v>#DIV/0!</v>
      </c>
      <c r="G14" s="78" t="s">
        <v>85</v>
      </c>
      <c r="H14" s="64"/>
      <c r="I14" s="122">
        <f>J14+K14</f>
        <v>0</v>
      </c>
      <c r="J14" s="180">
        <f t="shared" ref="J14:K14" si="0">J15+J23+J30</f>
        <v>0</v>
      </c>
      <c r="K14" s="180">
        <f t="shared" si="0"/>
        <v>0</v>
      </c>
    </row>
    <row r="15" spans="1:11" s="67" customFormat="1" ht="21" customHeight="1" x14ac:dyDescent="0.25">
      <c r="A15" s="10" t="s">
        <v>1</v>
      </c>
      <c r="B15" s="11" t="s">
        <v>14</v>
      </c>
      <c r="C15" s="50">
        <f>C16+C20</f>
        <v>100000000</v>
      </c>
      <c r="D15" s="181">
        <f>D16+D20</f>
        <v>0</v>
      </c>
      <c r="E15" s="148">
        <f t="shared" ref="E15:E68" si="1">D15/C15*100%</f>
        <v>0</v>
      </c>
      <c r="F15" s="148" t="e">
        <f t="shared" ref="F15:F68" si="2">J15/D15*100%</f>
        <v>#DIV/0!</v>
      </c>
      <c r="G15" s="79" t="s">
        <v>85</v>
      </c>
      <c r="H15" s="13"/>
      <c r="I15" s="122">
        <f t="shared" ref="I15:I68" si="3">J15+K15</f>
        <v>0</v>
      </c>
      <c r="J15" s="181">
        <f t="shared" ref="J15:K15" si="4">J16+J20</f>
        <v>0</v>
      </c>
      <c r="K15" s="181">
        <f t="shared" si="4"/>
        <v>0</v>
      </c>
    </row>
    <row r="16" spans="1:11" s="57" customFormat="1" ht="21" customHeight="1" x14ac:dyDescent="0.25">
      <c r="A16" s="68">
        <v>1</v>
      </c>
      <c r="B16" s="69" t="s">
        <v>16</v>
      </c>
      <c r="C16" s="70">
        <f>C17+C18+C19</f>
        <v>100000000</v>
      </c>
      <c r="D16" s="182">
        <f>D17+D18+D19</f>
        <v>0</v>
      </c>
      <c r="E16" s="137">
        <f t="shared" si="1"/>
        <v>0</v>
      </c>
      <c r="F16" s="137" t="e">
        <f t="shared" si="2"/>
        <v>#DIV/0!</v>
      </c>
      <c r="G16" s="81" t="s">
        <v>85</v>
      </c>
      <c r="H16" s="16"/>
      <c r="I16" s="122">
        <f t="shared" si="3"/>
        <v>0</v>
      </c>
      <c r="J16" s="182">
        <f t="shared" ref="J16:K16" si="5">J17+J18+J19</f>
        <v>0</v>
      </c>
      <c r="K16" s="182">
        <f t="shared" si="5"/>
        <v>0</v>
      </c>
    </row>
    <row r="17" spans="1:11" ht="21" customHeight="1" x14ac:dyDescent="0.25">
      <c r="A17" s="4"/>
      <c r="B17" s="1" t="s">
        <v>80</v>
      </c>
      <c r="C17" s="39">
        <v>100000000</v>
      </c>
      <c r="D17" s="183">
        <v>0</v>
      </c>
      <c r="E17" s="139">
        <f t="shared" si="1"/>
        <v>0</v>
      </c>
      <c r="F17" s="139" t="e">
        <f t="shared" si="2"/>
        <v>#DIV/0!</v>
      </c>
      <c r="G17" s="77" t="s">
        <v>84</v>
      </c>
      <c r="H17" s="23"/>
      <c r="I17" s="122">
        <f t="shared" si="3"/>
        <v>0</v>
      </c>
      <c r="J17" s="183">
        <v>0</v>
      </c>
      <c r="K17" s="183">
        <v>0</v>
      </c>
    </row>
    <row r="18" spans="1:11" ht="21" customHeight="1" x14ac:dyDescent="0.25">
      <c r="A18" s="4"/>
      <c r="B18" s="1" t="s">
        <v>81</v>
      </c>
      <c r="C18" s="39">
        <v>0</v>
      </c>
      <c r="D18" s="183">
        <v>0</v>
      </c>
      <c r="E18" s="139" t="e">
        <f t="shared" si="1"/>
        <v>#DIV/0!</v>
      </c>
      <c r="F18" s="139" t="e">
        <f t="shared" si="2"/>
        <v>#DIV/0!</v>
      </c>
      <c r="G18" s="77" t="s">
        <v>102</v>
      </c>
      <c r="H18" s="23"/>
      <c r="I18" s="122">
        <f t="shared" si="3"/>
        <v>0</v>
      </c>
      <c r="J18" s="183">
        <v>0</v>
      </c>
      <c r="K18" s="183">
        <v>0</v>
      </c>
    </row>
    <row r="19" spans="1:11" ht="21" customHeight="1" x14ac:dyDescent="0.25">
      <c r="A19" s="4"/>
      <c r="B19" s="1" t="s">
        <v>82</v>
      </c>
      <c r="C19" s="35">
        <v>0</v>
      </c>
      <c r="D19" s="184">
        <v>0</v>
      </c>
      <c r="E19" s="139" t="e">
        <f t="shared" si="1"/>
        <v>#DIV/0!</v>
      </c>
      <c r="F19" s="139" t="e">
        <f t="shared" si="2"/>
        <v>#DIV/0!</v>
      </c>
      <c r="G19" s="77" t="s">
        <v>84</v>
      </c>
      <c r="H19" s="23"/>
      <c r="I19" s="122">
        <f t="shared" si="3"/>
        <v>0</v>
      </c>
      <c r="J19" s="184">
        <v>0</v>
      </c>
      <c r="K19" s="184">
        <v>0</v>
      </c>
    </row>
    <row r="20" spans="1:11" s="57" customFormat="1" ht="21" customHeight="1" x14ac:dyDescent="0.25">
      <c r="A20" s="68">
        <v>2</v>
      </c>
      <c r="B20" s="69" t="s">
        <v>18</v>
      </c>
      <c r="C20" s="70">
        <f>C21+C22</f>
        <v>0</v>
      </c>
      <c r="D20" s="182">
        <f>D21+D22</f>
        <v>0</v>
      </c>
      <c r="E20" s="137" t="e">
        <f t="shared" si="1"/>
        <v>#DIV/0!</v>
      </c>
      <c r="F20" s="137" t="e">
        <f t="shared" si="2"/>
        <v>#DIV/0!</v>
      </c>
      <c r="G20" s="81" t="s">
        <v>85</v>
      </c>
      <c r="H20" s="16"/>
      <c r="I20" s="122">
        <f t="shared" si="3"/>
        <v>0</v>
      </c>
      <c r="J20" s="182">
        <f t="shared" ref="J20:K20" si="6">J21+J22</f>
        <v>0</v>
      </c>
      <c r="K20" s="182">
        <f t="shared" si="6"/>
        <v>0</v>
      </c>
    </row>
    <row r="21" spans="1:11" ht="21" customHeight="1" x14ac:dyDescent="0.25">
      <c r="A21" s="4"/>
      <c r="B21" s="34" t="s">
        <v>58</v>
      </c>
      <c r="C21" s="37">
        <v>0</v>
      </c>
      <c r="D21" s="185">
        <v>0</v>
      </c>
      <c r="E21" s="139" t="e">
        <f t="shared" si="1"/>
        <v>#DIV/0!</v>
      </c>
      <c r="F21" s="139" t="e">
        <f t="shared" si="2"/>
        <v>#DIV/0!</v>
      </c>
      <c r="G21" s="77" t="s">
        <v>84</v>
      </c>
      <c r="H21" s="23"/>
      <c r="I21" s="122">
        <f t="shared" si="3"/>
        <v>0</v>
      </c>
      <c r="J21" s="185">
        <v>0</v>
      </c>
      <c r="K21" s="185">
        <v>0</v>
      </c>
    </row>
    <row r="22" spans="1:11" ht="21" customHeight="1" x14ac:dyDescent="0.25">
      <c r="A22" s="4"/>
      <c r="B22" s="34" t="s">
        <v>58</v>
      </c>
      <c r="C22" s="35">
        <v>0</v>
      </c>
      <c r="D22" s="184">
        <v>0</v>
      </c>
      <c r="E22" s="139" t="e">
        <f t="shared" si="1"/>
        <v>#DIV/0!</v>
      </c>
      <c r="F22" s="139" t="e">
        <f t="shared" si="2"/>
        <v>#DIV/0!</v>
      </c>
      <c r="G22" s="77" t="s">
        <v>84</v>
      </c>
      <c r="H22" s="23"/>
      <c r="I22" s="122">
        <f t="shared" si="3"/>
        <v>0</v>
      </c>
      <c r="J22" s="184">
        <v>0</v>
      </c>
      <c r="K22" s="184">
        <v>0</v>
      </c>
    </row>
    <row r="23" spans="1:11" s="67" customFormat="1" ht="21" customHeight="1" x14ac:dyDescent="0.25">
      <c r="A23" s="10" t="s">
        <v>2</v>
      </c>
      <c r="B23" s="11" t="s">
        <v>19</v>
      </c>
      <c r="C23" s="71">
        <f>C24+C27</f>
        <v>100000000</v>
      </c>
      <c r="D23" s="186">
        <f>D24+D27</f>
        <v>0</v>
      </c>
      <c r="E23" s="148">
        <f t="shared" si="1"/>
        <v>0</v>
      </c>
      <c r="F23" s="148" t="e">
        <f t="shared" si="2"/>
        <v>#DIV/0!</v>
      </c>
      <c r="G23" s="79" t="s">
        <v>85</v>
      </c>
      <c r="H23" s="13"/>
      <c r="I23" s="122">
        <f t="shared" si="3"/>
        <v>0</v>
      </c>
      <c r="J23" s="186">
        <f t="shared" ref="J23:K23" si="7">J24+J27</f>
        <v>0</v>
      </c>
      <c r="K23" s="186">
        <f t="shared" si="7"/>
        <v>0</v>
      </c>
    </row>
    <row r="24" spans="1:11" s="57" customFormat="1" ht="21" customHeight="1" x14ac:dyDescent="0.25">
      <c r="A24" s="14">
        <v>1</v>
      </c>
      <c r="B24" s="97" t="s">
        <v>65</v>
      </c>
      <c r="C24" s="70">
        <f>C25+C26</f>
        <v>100000000</v>
      </c>
      <c r="D24" s="182">
        <f>D25+D26</f>
        <v>0</v>
      </c>
      <c r="E24" s="137">
        <f t="shared" si="1"/>
        <v>0</v>
      </c>
      <c r="F24" s="137" t="e">
        <f t="shared" si="2"/>
        <v>#DIV/0!</v>
      </c>
      <c r="G24" s="81" t="s">
        <v>85</v>
      </c>
      <c r="H24" s="16"/>
      <c r="I24" s="122">
        <f t="shared" si="3"/>
        <v>0</v>
      </c>
      <c r="J24" s="182">
        <f t="shared" ref="J24:K24" si="8">J25+J26</f>
        <v>0</v>
      </c>
      <c r="K24" s="182">
        <f t="shared" si="8"/>
        <v>0</v>
      </c>
    </row>
    <row r="25" spans="1:11" ht="21" customHeight="1" x14ac:dyDescent="0.25">
      <c r="A25" s="4" t="s">
        <v>21</v>
      </c>
      <c r="B25" s="34" t="s">
        <v>22</v>
      </c>
      <c r="C25" s="38">
        <f>C17*60%</f>
        <v>60000000</v>
      </c>
      <c r="D25" s="187">
        <v>0</v>
      </c>
      <c r="E25" s="139">
        <f t="shared" si="1"/>
        <v>0</v>
      </c>
      <c r="F25" s="139" t="e">
        <f t="shared" si="2"/>
        <v>#DIV/0!</v>
      </c>
      <c r="G25" s="77" t="s">
        <v>84</v>
      </c>
      <c r="H25" s="98">
        <v>0.6</v>
      </c>
      <c r="I25" s="122">
        <f t="shared" si="3"/>
        <v>0</v>
      </c>
      <c r="J25" s="187">
        <v>0</v>
      </c>
      <c r="K25" s="187">
        <v>0</v>
      </c>
    </row>
    <row r="26" spans="1:11" ht="21" customHeight="1" x14ac:dyDescent="0.25">
      <c r="A26" s="4" t="s">
        <v>23</v>
      </c>
      <c r="B26" s="34" t="s">
        <v>91</v>
      </c>
      <c r="C26" s="35">
        <f>C17*40%</f>
        <v>40000000</v>
      </c>
      <c r="D26" s="184">
        <v>0</v>
      </c>
      <c r="E26" s="139">
        <f t="shared" si="1"/>
        <v>0</v>
      </c>
      <c r="F26" s="139" t="e">
        <f t="shared" si="2"/>
        <v>#DIV/0!</v>
      </c>
      <c r="G26" s="77" t="s">
        <v>84</v>
      </c>
      <c r="H26" s="98">
        <v>0.4</v>
      </c>
      <c r="I26" s="122">
        <f t="shared" si="3"/>
        <v>0</v>
      </c>
      <c r="J26" s="184">
        <v>0</v>
      </c>
      <c r="K26" s="184">
        <v>0</v>
      </c>
    </row>
    <row r="27" spans="1:11" s="57" customFormat="1" ht="21" customHeight="1" x14ac:dyDescent="0.25">
      <c r="A27" s="14">
        <v>2</v>
      </c>
      <c r="B27" s="15" t="s">
        <v>10</v>
      </c>
      <c r="C27" s="72">
        <f>C28+C29</f>
        <v>0</v>
      </c>
      <c r="D27" s="188">
        <f>D28+D29</f>
        <v>0</v>
      </c>
      <c r="E27" s="137" t="e">
        <f t="shared" si="1"/>
        <v>#DIV/0!</v>
      </c>
      <c r="F27" s="137" t="e">
        <f t="shared" si="2"/>
        <v>#DIV/0!</v>
      </c>
      <c r="G27" s="81" t="s">
        <v>85</v>
      </c>
      <c r="H27" s="16"/>
      <c r="I27" s="122">
        <f t="shared" si="3"/>
        <v>0</v>
      </c>
      <c r="J27" s="188">
        <f t="shared" ref="J27:K27" si="9">J28+J29</f>
        <v>0</v>
      </c>
      <c r="K27" s="188">
        <f t="shared" si="9"/>
        <v>0</v>
      </c>
    </row>
    <row r="28" spans="1:11" ht="21" customHeight="1" x14ac:dyDescent="0.25">
      <c r="A28" s="4" t="s">
        <v>21</v>
      </c>
      <c r="B28" s="34" t="s">
        <v>25</v>
      </c>
      <c r="C28" s="35">
        <v>0</v>
      </c>
      <c r="D28" s="184">
        <v>0</v>
      </c>
      <c r="E28" s="139" t="e">
        <f t="shared" si="1"/>
        <v>#DIV/0!</v>
      </c>
      <c r="F28" s="139" t="e">
        <f t="shared" si="2"/>
        <v>#DIV/0!</v>
      </c>
      <c r="G28" s="77" t="s">
        <v>84</v>
      </c>
      <c r="H28" s="23"/>
      <c r="I28" s="122">
        <f t="shared" si="3"/>
        <v>0</v>
      </c>
      <c r="J28" s="184">
        <v>0</v>
      </c>
      <c r="K28" s="184">
        <v>0</v>
      </c>
    </row>
    <row r="29" spans="1:11" ht="21" customHeight="1" x14ac:dyDescent="0.25">
      <c r="A29" s="4" t="s">
        <v>23</v>
      </c>
      <c r="B29" s="34" t="s">
        <v>26</v>
      </c>
      <c r="C29" s="35">
        <v>0</v>
      </c>
      <c r="D29" s="184">
        <v>0</v>
      </c>
      <c r="E29" s="139" t="e">
        <f t="shared" si="1"/>
        <v>#DIV/0!</v>
      </c>
      <c r="F29" s="139" t="e">
        <f t="shared" si="2"/>
        <v>#DIV/0!</v>
      </c>
      <c r="G29" s="77" t="s">
        <v>84</v>
      </c>
      <c r="H29" s="23"/>
      <c r="I29" s="122">
        <f t="shared" si="3"/>
        <v>0</v>
      </c>
      <c r="J29" s="184">
        <v>0</v>
      </c>
      <c r="K29" s="184">
        <v>0</v>
      </c>
    </row>
    <row r="30" spans="1:11" s="67" customFormat="1" ht="21" customHeight="1" x14ac:dyDescent="0.25">
      <c r="A30" s="10" t="s">
        <v>3</v>
      </c>
      <c r="B30" s="11" t="s">
        <v>62</v>
      </c>
      <c r="C30" s="71">
        <f>C31+C34</f>
        <v>0</v>
      </c>
      <c r="D30" s="186">
        <f>D31+D34</f>
        <v>0</v>
      </c>
      <c r="E30" s="148" t="e">
        <f t="shared" si="1"/>
        <v>#DIV/0!</v>
      </c>
      <c r="F30" s="148" t="e">
        <f t="shared" si="2"/>
        <v>#DIV/0!</v>
      </c>
      <c r="G30" s="79" t="s">
        <v>85</v>
      </c>
      <c r="H30" s="13"/>
      <c r="I30" s="122">
        <f t="shared" si="3"/>
        <v>0</v>
      </c>
      <c r="J30" s="186">
        <f t="shared" ref="J30:K30" si="10">J31+J34</f>
        <v>0</v>
      </c>
      <c r="K30" s="186">
        <f t="shared" si="10"/>
        <v>0</v>
      </c>
    </row>
    <row r="31" spans="1:11" s="57" customFormat="1" ht="21" customHeight="1" x14ac:dyDescent="0.25">
      <c r="A31" s="74">
        <v>1</v>
      </c>
      <c r="B31" s="75" t="s">
        <v>16</v>
      </c>
      <c r="C31" s="76">
        <f>C32+C33</f>
        <v>0</v>
      </c>
      <c r="D31" s="189">
        <f>D32+D33</f>
        <v>0</v>
      </c>
      <c r="E31" s="137" t="e">
        <f t="shared" si="1"/>
        <v>#DIV/0!</v>
      </c>
      <c r="F31" s="137" t="e">
        <f t="shared" si="2"/>
        <v>#DIV/0!</v>
      </c>
      <c r="G31" s="81" t="s">
        <v>85</v>
      </c>
      <c r="H31" s="16"/>
      <c r="I31" s="122">
        <f t="shared" si="3"/>
        <v>0</v>
      </c>
      <c r="J31" s="189">
        <f t="shared" ref="J31:K31" si="11">J32+J33</f>
        <v>0</v>
      </c>
      <c r="K31" s="189">
        <f t="shared" si="11"/>
        <v>0</v>
      </c>
    </row>
    <row r="32" spans="1:11" ht="21" customHeight="1" x14ac:dyDescent="0.25">
      <c r="A32" s="28"/>
      <c r="B32" s="34" t="s">
        <v>57</v>
      </c>
      <c r="C32" s="37">
        <v>0</v>
      </c>
      <c r="D32" s="185">
        <v>0</v>
      </c>
      <c r="E32" s="139" t="e">
        <f t="shared" si="1"/>
        <v>#DIV/0!</v>
      </c>
      <c r="F32" s="139" t="e">
        <f t="shared" si="2"/>
        <v>#DIV/0!</v>
      </c>
      <c r="G32" s="77" t="s">
        <v>84</v>
      </c>
      <c r="H32" s="23"/>
      <c r="I32" s="122">
        <f t="shared" si="3"/>
        <v>0</v>
      </c>
      <c r="J32" s="185">
        <v>0</v>
      </c>
      <c r="K32" s="185">
        <v>0</v>
      </c>
    </row>
    <row r="33" spans="1:11" ht="21" customHeight="1" x14ac:dyDescent="0.25">
      <c r="A33" s="28"/>
      <c r="B33" s="34" t="s">
        <v>57</v>
      </c>
      <c r="C33" s="38">
        <v>0</v>
      </c>
      <c r="D33" s="190">
        <v>0</v>
      </c>
      <c r="E33" s="139" t="e">
        <f t="shared" si="1"/>
        <v>#DIV/0!</v>
      </c>
      <c r="F33" s="139" t="e">
        <f t="shared" si="2"/>
        <v>#DIV/0!</v>
      </c>
      <c r="G33" s="77" t="s">
        <v>84</v>
      </c>
      <c r="H33" s="23"/>
      <c r="I33" s="122">
        <f t="shared" si="3"/>
        <v>0</v>
      </c>
      <c r="J33" s="190">
        <v>0</v>
      </c>
      <c r="K33" s="190">
        <v>0</v>
      </c>
    </row>
    <row r="34" spans="1:11" s="57" customFormat="1" ht="21" customHeight="1" x14ac:dyDescent="0.25">
      <c r="A34" s="14">
        <v>2</v>
      </c>
      <c r="B34" s="69" t="s">
        <v>18</v>
      </c>
      <c r="C34" s="73">
        <f>C35+C36</f>
        <v>0</v>
      </c>
      <c r="D34" s="191">
        <f>D35+D36</f>
        <v>0</v>
      </c>
      <c r="E34" s="137" t="e">
        <f t="shared" si="1"/>
        <v>#DIV/0!</v>
      </c>
      <c r="F34" s="137" t="e">
        <f t="shared" si="2"/>
        <v>#DIV/0!</v>
      </c>
      <c r="G34" s="81" t="s">
        <v>85</v>
      </c>
      <c r="H34" s="16"/>
      <c r="I34" s="122">
        <f t="shared" si="3"/>
        <v>0</v>
      </c>
      <c r="J34" s="191">
        <f t="shared" ref="J34:K34" si="12">J35+J36</f>
        <v>0</v>
      </c>
      <c r="K34" s="191">
        <f t="shared" si="12"/>
        <v>0</v>
      </c>
    </row>
    <row r="35" spans="1:11" ht="21" customHeight="1" x14ac:dyDescent="0.25">
      <c r="A35" s="28"/>
      <c r="B35" s="34" t="s">
        <v>58</v>
      </c>
      <c r="C35" s="36">
        <v>0</v>
      </c>
      <c r="D35" s="183">
        <v>0</v>
      </c>
      <c r="E35" s="139" t="e">
        <f t="shared" si="1"/>
        <v>#DIV/0!</v>
      </c>
      <c r="F35" s="139" t="e">
        <f t="shared" si="2"/>
        <v>#DIV/0!</v>
      </c>
      <c r="G35" s="77" t="s">
        <v>84</v>
      </c>
      <c r="H35" s="23"/>
      <c r="I35" s="122">
        <f t="shared" si="3"/>
        <v>0</v>
      </c>
      <c r="J35" s="183">
        <v>0</v>
      </c>
      <c r="K35" s="183">
        <v>0</v>
      </c>
    </row>
    <row r="36" spans="1:11" ht="21" customHeight="1" x14ac:dyDescent="0.25">
      <c r="A36" s="4"/>
      <c r="B36" s="34" t="s">
        <v>58</v>
      </c>
      <c r="C36" s="39">
        <v>0</v>
      </c>
      <c r="D36" s="192">
        <v>0</v>
      </c>
      <c r="E36" s="139" t="e">
        <f t="shared" si="1"/>
        <v>#DIV/0!</v>
      </c>
      <c r="F36" s="139" t="e">
        <f t="shared" si="2"/>
        <v>#DIV/0!</v>
      </c>
      <c r="G36" s="77" t="s">
        <v>84</v>
      </c>
      <c r="H36" s="23"/>
      <c r="I36" s="122">
        <f t="shared" si="3"/>
        <v>0</v>
      </c>
      <c r="J36" s="192">
        <v>0</v>
      </c>
      <c r="K36" s="192">
        <v>0</v>
      </c>
    </row>
    <row r="37" spans="1:11" s="65" customFormat="1" ht="21" customHeight="1" x14ac:dyDescent="0.25">
      <c r="A37" s="7" t="s">
        <v>4</v>
      </c>
      <c r="B37" s="8" t="s">
        <v>29</v>
      </c>
      <c r="C37" s="141">
        <f>C38+C90+C121</f>
        <v>4628596000</v>
      </c>
      <c r="D37" s="178">
        <f>D38+D90+D121</f>
        <v>1034127759</v>
      </c>
      <c r="E37" s="135">
        <f t="shared" si="1"/>
        <v>0.22342147791684563</v>
      </c>
      <c r="F37" s="135">
        <f t="shared" si="2"/>
        <v>0.98251635753643862</v>
      </c>
      <c r="G37" s="78" t="s">
        <v>85</v>
      </c>
      <c r="H37" s="64"/>
      <c r="I37" s="122">
        <f t="shared" si="3"/>
        <v>1122334821</v>
      </c>
      <c r="J37" s="178">
        <f t="shared" ref="J37:K37" si="13">J38+J90+J121</f>
        <v>1016047439</v>
      </c>
      <c r="K37" s="178">
        <f t="shared" si="13"/>
        <v>106287382</v>
      </c>
    </row>
    <row r="38" spans="1:11" s="67" customFormat="1" ht="21" customHeight="1" x14ac:dyDescent="0.25">
      <c r="A38" s="10" t="s">
        <v>1</v>
      </c>
      <c r="B38" s="11" t="s">
        <v>59</v>
      </c>
      <c r="C38" s="149">
        <f>C39+C42+C49+C69+C72+C75+C78+C81+C84+C87</f>
        <v>4628596000</v>
      </c>
      <c r="D38" s="193">
        <f>D39+D42+D49+D69+D72+D75+D78+D81+D84+D87</f>
        <v>1034127759</v>
      </c>
      <c r="E38" s="148">
        <f t="shared" si="1"/>
        <v>0.22342147791684563</v>
      </c>
      <c r="F38" s="148">
        <f t="shared" si="2"/>
        <v>0.98251635753643862</v>
      </c>
      <c r="G38" s="79" t="s">
        <v>85</v>
      </c>
      <c r="H38" s="13"/>
      <c r="I38" s="122">
        <f t="shared" si="3"/>
        <v>1122334821</v>
      </c>
      <c r="J38" s="193">
        <f t="shared" ref="J38:K38" si="14">J39+J42+J49+J69+J72+J75+J78+J81+J84+J87</f>
        <v>1016047439</v>
      </c>
      <c r="K38" s="193">
        <f t="shared" si="14"/>
        <v>106287382</v>
      </c>
    </row>
    <row r="39" spans="1:11" s="151" customFormat="1" ht="21" customHeight="1" x14ac:dyDescent="0.25">
      <c r="A39" s="18">
        <v>1</v>
      </c>
      <c r="B39" s="17" t="s">
        <v>10</v>
      </c>
      <c r="C39" s="152">
        <f>C40+C41</f>
        <v>0</v>
      </c>
      <c r="D39" s="194">
        <f>D40+D41</f>
        <v>0</v>
      </c>
      <c r="E39" s="138" t="e">
        <f t="shared" si="1"/>
        <v>#DIV/0!</v>
      </c>
      <c r="F39" s="138" t="e">
        <f t="shared" si="2"/>
        <v>#DIV/0!</v>
      </c>
      <c r="G39" s="81" t="s">
        <v>85</v>
      </c>
      <c r="H39" s="150"/>
      <c r="I39" s="122">
        <f t="shared" si="3"/>
        <v>0</v>
      </c>
      <c r="J39" s="194">
        <f t="shared" ref="J39:K39" si="15">J40+J41</f>
        <v>0</v>
      </c>
      <c r="K39" s="194">
        <f t="shared" si="15"/>
        <v>0</v>
      </c>
    </row>
    <row r="40" spans="1:11" ht="21" customHeight="1" x14ac:dyDescent="0.25">
      <c r="A40" s="4" t="s">
        <v>15</v>
      </c>
      <c r="B40" s="34" t="s">
        <v>25</v>
      </c>
      <c r="C40" s="33"/>
      <c r="D40" s="108"/>
      <c r="E40" s="139" t="e">
        <f t="shared" si="1"/>
        <v>#DIV/0!</v>
      </c>
      <c r="F40" s="139" t="e">
        <f t="shared" si="2"/>
        <v>#DIV/0!</v>
      </c>
      <c r="G40" s="77" t="s">
        <v>84</v>
      </c>
      <c r="H40" s="23"/>
      <c r="I40" s="122">
        <f t="shared" si="3"/>
        <v>0</v>
      </c>
      <c r="J40" s="108"/>
      <c r="K40" s="108"/>
    </row>
    <row r="41" spans="1:11" ht="21" customHeight="1" x14ac:dyDescent="0.25">
      <c r="A41" s="4" t="s">
        <v>17</v>
      </c>
      <c r="B41" s="34" t="s">
        <v>26</v>
      </c>
      <c r="C41" s="33"/>
      <c r="D41" s="108"/>
      <c r="E41" s="139" t="e">
        <f t="shared" si="1"/>
        <v>#DIV/0!</v>
      </c>
      <c r="F41" s="139" t="e">
        <f t="shared" si="2"/>
        <v>#DIV/0!</v>
      </c>
      <c r="G41" s="83" t="s">
        <v>84</v>
      </c>
      <c r="H41" s="40"/>
      <c r="I41" s="122">
        <f t="shared" si="3"/>
        <v>0</v>
      </c>
      <c r="J41" s="108"/>
      <c r="K41" s="108"/>
    </row>
    <row r="42" spans="1:11" s="151" customFormat="1" ht="21" customHeight="1" x14ac:dyDescent="0.25">
      <c r="A42" s="18">
        <v>2</v>
      </c>
      <c r="B42" s="17" t="s">
        <v>64</v>
      </c>
      <c r="C42" s="58">
        <f>C43+C47+C48</f>
        <v>0</v>
      </c>
      <c r="D42" s="195">
        <f>D43+D47+D48</f>
        <v>0</v>
      </c>
      <c r="E42" s="138" t="e">
        <f t="shared" si="1"/>
        <v>#DIV/0!</v>
      </c>
      <c r="F42" s="138" t="e">
        <f t="shared" si="2"/>
        <v>#DIV/0!</v>
      </c>
      <c r="G42" s="84" t="s">
        <v>85</v>
      </c>
      <c r="H42" s="150"/>
      <c r="I42" s="122">
        <f t="shared" si="3"/>
        <v>0</v>
      </c>
      <c r="J42" s="195">
        <f t="shared" ref="J42:K42" si="16">J43+J47+J48</f>
        <v>0</v>
      </c>
      <c r="K42" s="195">
        <f t="shared" si="16"/>
        <v>0</v>
      </c>
    </row>
    <row r="43" spans="1:11" ht="21" customHeight="1" x14ac:dyDescent="0.25">
      <c r="A43" s="4" t="s">
        <v>20</v>
      </c>
      <c r="B43" s="34" t="s">
        <v>30</v>
      </c>
      <c r="C43" s="42">
        <f>C44+C45+C46</f>
        <v>0</v>
      </c>
      <c r="D43" s="196">
        <f>D44+D45+D46</f>
        <v>0</v>
      </c>
      <c r="E43" s="139" t="e">
        <f t="shared" si="1"/>
        <v>#DIV/0!</v>
      </c>
      <c r="F43" s="139" t="e">
        <f t="shared" si="2"/>
        <v>#DIV/0!</v>
      </c>
      <c r="G43" s="77" t="s">
        <v>85</v>
      </c>
      <c r="H43" s="23"/>
      <c r="I43" s="122">
        <f t="shared" si="3"/>
        <v>0</v>
      </c>
      <c r="J43" s="196">
        <f t="shared" ref="J43:K43" si="17">J44+J45+J46</f>
        <v>0</v>
      </c>
      <c r="K43" s="196">
        <f t="shared" si="17"/>
        <v>0</v>
      </c>
    </row>
    <row r="44" spans="1:11" ht="21" customHeight="1" x14ac:dyDescent="0.25">
      <c r="A44" s="5"/>
      <c r="B44" s="99" t="s">
        <v>31</v>
      </c>
      <c r="C44" s="42"/>
      <c r="D44" s="196"/>
      <c r="E44" s="139" t="e">
        <f t="shared" si="1"/>
        <v>#DIV/0!</v>
      </c>
      <c r="F44" s="139" t="e">
        <f t="shared" si="2"/>
        <v>#DIV/0!</v>
      </c>
      <c r="G44" s="77" t="s">
        <v>84</v>
      </c>
      <c r="H44" s="23"/>
      <c r="I44" s="122">
        <f t="shared" si="3"/>
        <v>0</v>
      </c>
      <c r="J44" s="196"/>
      <c r="K44" s="196"/>
    </row>
    <row r="45" spans="1:11" ht="21" customHeight="1" x14ac:dyDescent="0.25">
      <c r="A45" s="5"/>
      <c r="B45" s="99" t="s">
        <v>32</v>
      </c>
      <c r="C45" s="33"/>
      <c r="D45" s="108"/>
      <c r="E45" s="139" t="e">
        <f t="shared" si="1"/>
        <v>#DIV/0!</v>
      </c>
      <c r="F45" s="139" t="e">
        <f t="shared" si="2"/>
        <v>#DIV/0!</v>
      </c>
      <c r="G45" s="77" t="s">
        <v>84</v>
      </c>
      <c r="I45" s="122">
        <f t="shared" si="3"/>
        <v>0</v>
      </c>
      <c r="J45" s="108"/>
      <c r="K45" s="108"/>
    </row>
    <row r="46" spans="1:11" ht="21" customHeight="1" x14ac:dyDescent="0.25">
      <c r="A46" s="5"/>
      <c r="B46" s="99" t="s">
        <v>33</v>
      </c>
      <c r="C46" s="41"/>
      <c r="D46" s="197"/>
      <c r="E46" s="139" t="e">
        <f t="shared" si="1"/>
        <v>#DIV/0!</v>
      </c>
      <c r="F46" s="139" t="e">
        <f t="shared" si="2"/>
        <v>#DIV/0!</v>
      </c>
      <c r="G46" s="77" t="s">
        <v>84</v>
      </c>
      <c r="I46" s="122">
        <f t="shared" si="3"/>
        <v>0</v>
      </c>
      <c r="J46" s="197"/>
      <c r="K46" s="197"/>
    </row>
    <row r="47" spans="1:11" ht="21" customHeight="1" x14ac:dyDescent="0.25">
      <c r="A47" s="4" t="s">
        <v>24</v>
      </c>
      <c r="B47" s="34" t="s">
        <v>34</v>
      </c>
      <c r="C47" s="41"/>
      <c r="D47" s="197"/>
      <c r="E47" s="139" t="e">
        <f t="shared" si="1"/>
        <v>#DIV/0!</v>
      </c>
      <c r="F47" s="139" t="e">
        <f t="shared" si="2"/>
        <v>#DIV/0!</v>
      </c>
      <c r="G47" s="77" t="s">
        <v>84</v>
      </c>
      <c r="I47" s="122">
        <f t="shared" si="3"/>
        <v>0</v>
      </c>
      <c r="J47" s="197"/>
      <c r="K47" s="197"/>
    </row>
    <row r="48" spans="1:11" ht="21" customHeight="1" x14ac:dyDescent="0.25">
      <c r="A48" s="4" t="s">
        <v>35</v>
      </c>
      <c r="B48" s="34" t="s">
        <v>36</v>
      </c>
      <c r="C48" s="41"/>
      <c r="D48" s="197"/>
      <c r="E48" s="139" t="e">
        <f t="shared" si="1"/>
        <v>#DIV/0!</v>
      </c>
      <c r="F48" s="139" t="e">
        <f t="shared" si="2"/>
        <v>#DIV/0!</v>
      </c>
      <c r="G48" s="77" t="s">
        <v>84</v>
      </c>
      <c r="I48" s="122">
        <f t="shared" si="3"/>
        <v>0</v>
      </c>
      <c r="J48" s="197"/>
      <c r="K48" s="197"/>
    </row>
    <row r="49" spans="1:11" s="153" customFormat="1" ht="21" customHeight="1" x14ac:dyDescent="0.25">
      <c r="A49" s="59">
        <v>3</v>
      </c>
      <c r="B49" s="60" t="s">
        <v>65</v>
      </c>
      <c r="C49" s="61">
        <f>C50+C68</f>
        <v>4628596000</v>
      </c>
      <c r="D49" s="195">
        <f>D50+D68</f>
        <v>1034127759</v>
      </c>
      <c r="E49" s="138">
        <f t="shared" si="1"/>
        <v>0.22342147791684563</v>
      </c>
      <c r="F49" s="138">
        <f t="shared" si="2"/>
        <v>0.98251635753643862</v>
      </c>
      <c r="G49" s="82" t="s">
        <v>85</v>
      </c>
      <c r="I49" s="122">
        <f t="shared" si="3"/>
        <v>1122334821</v>
      </c>
      <c r="J49" s="195">
        <f>J50+J68</f>
        <v>1016047439</v>
      </c>
      <c r="K49" s="195">
        <f>K50+K68</f>
        <v>106287382</v>
      </c>
    </row>
    <row r="50" spans="1:11" s="147" customFormat="1" ht="21" customHeight="1" x14ac:dyDescent="0.25">
      <c r="A50" s="142" t="s">
        <v>27</v>
      </c>
      <c r="B50" s="143" t="s">
        <v>22</v>
      </c>
      <c r="C50" s="144">
        <f>SUM(C51:C67)</f>
        <v>3868273000</v>
      </c>
      <c r="D50" s="198">
        <f>SUM(D51:D67)</f>
        <v>941177759</v>
      </c>
      <c r="E50" s="145">
        <f t="shared" si="1"/>
        <v>0.24330696385699768</v>
      </c>
      <c r="F50" s="145">
        <f t="shared" si="2"/>
        <v>0.7017319700602912</v>
      </c>
      <c r="G50" s="146" t="s">
        <v>85</v>
      </c>
      <c r="I50" s="122">
        <f t="shared" si="3"/>
        <v>766741905</v>
      </c>
      <c r="J50" s="198">
        <f>SUM(J51:J67)</f>
        <v>660454523</v>
      </c>
      <c r="K50" s="198">
        <f>SUM(K51:K67)</f>
        <v>106287382</v>
      </c>
    </row>
    <row r="51" spans="1:11" ht="21" customHeight="1" x14ac:dyDescent="0.25">
      <c r="A51" s="63">
        <v>6000</v>
      </c>
      <c r="B51" s="20" t="s">
        <v>70</v>
      </c>
      <c r="C51" s="33">
        <v>1341536400</v>
      </c>
      <c r="D51" s="108">
        <v>323484960</v>
      </c>
      <c r="E51" s="139">
        <f t="shared" si="1"/>
        <v>0.24113021458083433</v>
      </c>
      <c r="F51" s="139">
        <f t="shared" si="2"/>
        <v>0.83349801796040224</v>
      </c>
      <c r="G51" s="77" t="s">
        <v>84</v>
      </c>
      <c r="I51" s="122">
        <f t="shared" si="3"/>
        <v>330020073</v>
      </c>
      <c r="J51" s="108">
        <v>269624073</v>
      </c>
      <c r="K51" s="129">
        <v>60396000</v>
      </c>
    </row>
    <row r="52" spans="1:11" ht="41.25" customHeight="1" x14ac:dyDescent="0.25">
      <c r="A52" s="63">
        <v>6050</v>
      </c>
      <c r="B52" s="20" t="s">
        <v>92</v>
      </c>
      <c r="C52" s="33">
        <v>589539600</v>
      </c>
      <c r="D52" s="108">
        <v>131008800</v>
      </c>
      <c r="E52" s="139">
        <f t="shared" si="1"/>
        <v>0.22222222222222221</v>
      </c>
      <c r="F52" s="139">
        <f t="shared" si="2"/>
        <v>1.0147482993508834</v>
      </c>
      <c r="G52" s="77" t="s">
        <v>84</v>
      </c>
      <c r="I52" s="122">
        <f t="shared" si="3"/>
        <v>132940957</v>
      </c>
      <c r="J52" s="108">
        <v>132940957</v>
      </c>
      <c r="K52" s="129"/>
    </row>
    <row r="53" spans="1:11" ht="21" customHeight="1" x14ac:dyDescent="0.25">
      <c r="A53" s="63">
        <v>6100</v>
      </c>
      <c r="B53" s="20" t="s">
        <v>71</v>
      </c>
      <c r="C53" s="33">
        <v>697825194.00000012</v>
      </c>
      <c r="D53" s="108">
        <v>176807123</v>
      </c>
      <c r="E53" s="139">
        <f t="shared" si="1"/>
        <v>0.25336878708337374</v>
      </c>
      <c r="F53" s="139">
        <f t="shared" si="2"/>
        <v>0.74662348869281703</v>
      </c>
      <c r="G53" s="77" t="s">
        <v>84</v>
      </c>
      <c r="I53" s="122">
        <f t="shared" si="3"/>
        <v>162278950</v>
      </c>
      <c r="J53" s="108">
        <v>132008351</v>
      </c>
      <c r="K53" s="129">
        <v>30270599</v>
      </c>
    </row>
    <row r="54" spans="1:11" s="49" customFormat="1" ht="21" customHeight="1" x14ac:dyDescent="0.25">
      <c r="A54" s="100">
        <v>6220</v>
      </c>
      <c r="B54" s="101" t="s">
        <v>103</v>
      </c>
      <c r="C54" s="54">
        <v>26884000</v>
      </c>
      <c r="D54" s="199">
        <v>0</v>
      </c>
      <c r="E54" s="140">
        <f t="shared" si="1"/>
        <v>0</v>
      </c>
      <c r="F54" s="140" t="e">
        <f t="shared" si="2"/>
        <v>#DIV/0!</v>
      </c>
      <c r="G54" s="78" t="s">
        <v>84</v>
      </c>
      <c r="H54" s="49" t="s">
        <v>104</v>
      </c>
      <c r="I54" s="122">
        <f t="shared" si="3"/>
        <v>0</v>
      </c>
      <c r="J54" s="199">
        <v>0</v>
      </c>
      <c r="K54" s="207"/>
    </row>
    <row r="55" spans="1:11" s="49" customFormat="1" ht="21" customHeight="1" x14ac:dyDescent="0.25">
      <c r="A55" s="100">
        <v>6250</v>
      </c>
      <c r="B55" s="101" t="s">
        <v>72</v>
      </c>
      <c r="C55" s="54">
        <v>14152000</v>
      </c>
      <c r="D55" s="199">
        <v>7733700</v>
      </c>
      <c r="E55" s="140">
        <f t="shared" si="1"/>
        <v>0.54647399660825324</v>
      </c>
      <c r="F55" s="140">
        <f t="shared" si="2"/>
        <v>0</v>
      </c>
      <c r="G55" s="78" t="s">
        <v>84</v>
      </c>
      <c r="H55" s="49" t="s">
        <v>104</v>
      </c>
      <c r="I55" s="122">
        <f t="shared" si="3"/>
        <v>0</v>
      </c>
      <c r="J55" s="199">
        <v>0</v>
      </c>
      <c r="K55" s="207"/>
    </row>
    <row r="56" spans="1:11" ht="21" customHeight="1" x14ac:dyDescent="0.25">
      <c r="A56" s="63">
        <v>6300</v>
      </c>
      <c r="B56" s="20" t="s">
        <v>73</v>
      </c>
      <c r="C56" s="33">
        <v>368371806</v>
      </c>
      <c r="D56" s="108">
        <v>89289761</v>
      </c>
      <c r="E56" s="139">
        <f t="shared" si="1"/>
        <v>0.24239032289023771</v>
      </c>
      <c r="F56" s="139">
        <f t="shared" si="2"/>
        <v>0.7861662212311219</v>
      </c>
      <c r="G56" s="77" t="s">
        <v>84</v>
      </c>
      <c r="I56" s="122">
        <f t="shared" si="3"/>
        <v>85817377</v>
      </c>
      <c r="J56" s="108">
        <v>70196594</v>
      </c>
      <c r="K56" s="129">
        <v>15620783</v>
      </c>
    </row>
    <row r="57" spans="1:11" ht="21" customHeight="1" x14ac:dyDescent="0.25">
      <c r="A57" s="63">
        <v>6400</v>
      </c>
      <c r="B57" s="20" t="s">
        <v>93</v>
      </c>
      <c r="C57" s="33">
        <v>15600000</v>
      </c>
      <c r="D57" s="108">
        <v>0</v>
      </c>
      <c r="E57" s="139">
        <f t="shared" si="1"/>
        <v>0</v>
      </c>
      <c r="F57" s="139" t="e">
        <f t="shared" si="2"/>
        <v>#DIV/0!</v>
      </c>
      <c r="G57" s="77" t="s">
        <v>84</v>
      </c>
      <c r="I57" s="122">
        <f t="shared" si="3"/>
        <v>0</v>
      </c>
      <c r="J57" s="108">
        <v>0</v>
      </c>
      <c r="K57" s="129"/>
    </row>
    <row r="58" spans="1:11" ht="21" customHeight="1" x14ac:dyDescent="0.25">
      <c r="A58" s="63">
        <v>6500</v>
      </c>
      <c r="B58" s="20" t="s">
        <v>94</v>
      </c>
      <c r="C58" s="33">
        <v>50400000</v>
      </c>
      <c r="D58" s="108">
        <v>7274495</v>
      </c>
      <c r="E58" s="139">
        <f t="shared" si="1"/>
        <v>0.14433521825396825</v>
      </c>
      <c r="F58" s="139">
        <f t="shared" si="2"/>
        <v>2.1395344968963483</v>
      </c>
      <c r="G58" s="77" t="s">
        <v>84</v>
      </c>
      <c r="I58" s="122">
        <f t="shared" si="3"/>
        <v>15564033</v>
      </c>
      <c r="J58" s="108">
        <v>15564033</v>
      </c>
      <c r="K58" s="129"/>
    </row>
    <row r="59" spans="1:11" ht="21" customHeight="1" x14ac:dyDescent="0.25">
      <c r="A59" s="63">
        <v>6550</v>
      </c>
      <c r="B59" s="20" t="s">
        <v>74</v>
      </c>
      <c r="C59" s="33">
        <v>72000000</v>
      </c>
      <c r="D59" s="108">
        <v>7351920</v>
      </c>
      <c r="E59" s="139">
        <f t="shared" si="1"/>
        <v>0.10211000000000001</v>
      </c>
      <c r="F59" s="139">
        <f t="shared" si="2"/>
        <v>0</v>
      </c>
      <c r="G59" s="77" t="s">
        <v>84</v>
      </c>
      <c r="I59" s="122">
        <f t="shared" si="3"/>
        <v>0</v>
      </c>
      <c r="J59" s="108"/>
      <c r="K59" s="129"/>
    </row>
    <row r="60" spans="1:11" ht="21" customHeight="1" x14ac:dyDescent="0.25">
      <c r="A60" s="63">
        <v>6600</v>
      </c>
      <c r="B60" s="20" t="s">
        <v>95</v>
      </c>
      <c r="C60" s="33">
        <v>11064000</v>
      </c>
      <c r="D60" s="108">
        <v>2736000</v>
      </c>
      <c r="E60" s="139">
        <f t="shared" si="1"/>
        <v>0.24728850325379609</v>
      </c>
      <c r="F60" s="139">
        <f t="shared" si="2"/>
        <v>0.83918128654970758</v>
      </c>
      <c r="G60" s="77" t="s">
        <v>84</v>
      </c>
      <c r="I60" s="122">
        <f t="shared" si="3"/>
        <v>2296000</v>
      </c>
      <c r="J60" s="108">
        <v>2296000</v>
      </c>
      <c r="K60" s="129"/>
    </row>
    <row r="61" spans="1:11" s="49" customFormat="1" ht="21" customHeight="1" x14ac:dyDescent="0.25">
      <c r="A61" s="100">
        <v>6650</v>
      </c>
      <c r="B61" s="101" t="s">
        <v>75</v>
      </c>
      <c r="C61" s="54">
        <v>2500000</v>
      </c>
      <c r="D61" s="199">
        <v>0</v>
      </c>
      <c r="E61" s="140">
        <f t="shared" si="1"/>
        <v>0</v>
      </c>
      <c r="F61" s="140" t="e">
        <f t="shared" si="2"/>
        <v>#DIV/0!</v>
      </c>
      <c r="G61" s="78" t="s">
        <v>84</v>
      </c>
      <c r="H61" s="49" t="s">
        <v>104</v>
      </c>
      <c r="I61" s="122">
        <f t="shared" si="3"/>
        <v>0</v>
      </c>
      <c r="J61" s="199">
        <v>0</v>
      </c>
      <c r="K61" s="207"/>
    </row>
    <row r="62" spans="1:11" ht="21" customHeight="1" x14ac:dyDescent="0.25">
      <c r="A62" s="63">
        <v>6700</v>
      </c>
      <c r="B62" s="20" t="s">
        <v>76</v>
      </c>
      <c r="C62" s="33">
        <v>57600000</v>
      </c>
      <c r="D62" s="108">
        <v>5463000</v>
      </c>
      <c r="E62" s="139">
        <f t="shared" si="1"/>
        <v>9.4843750000000004E-2</v>
      </c>
      <c r="F62" s="139">
        <f t="shared" si="2"/>
        <v>0.82372322899505768</v>
      </c>
      <c r="G62" s="77" t="s">
        <v>84</v>
      </c>
      <c r="I62" s="122">
        <f t="shared" si="3"/>
        <v>4500000</v>
      </c>
      <c r="J62" s="108">
        <v>4500000</v>
      </c>
      <c r="K62" s="129"/>
    </row>
    <row r="63" spans="1:11" ht="21" customHeight="1" x14ac:dyDescent="0.25">
      <c r="A63" s="63">
        <v>6750</v>
      </c>
      <c r="B63" s="20" t="s">
        <v>77</v>
      </c>
      <c r="C63" s="33">
        <v>7000000</v>
      </c>
      <c r="D63" s="108">
        <v>0</v>
      </c>
      <c r="E63" s="139">
        <f t="shared" si="1"/>
        <v>0</v>
      </c>
      <c r="F63" s="139" t="e">
        <f t="shared" si="2"/>
        <v>#DIV/0!</v>
      </c>
      <c r="G63" s="77" t="s">
        <v>84</v>
      </c>
      <c r="I63" s="122">
        <f t="shared" si="3"/>
        <v>18832515</v>
      </c>
      <c r="J63" s="108">
        <v>18832515</v>
      </c>
      <c r="K63" s="129"/>
    </row>
    <row r="64" spans="1:11" ht="59.25" customHeight="1" x14ac:dyDescent="0.25">
      <c r="A64" s="63">
        <v>6900</v>
      </c>
      <c r="B64" s="20" t="s">
        <v>96</v>
      </c>
      <c r="C64" s="33">
        <v>205200000</v>
      </c>
      <c r="D64" s="108">
        <v>17083000</v>
      </c>
      <c r="E64" s="139">
        <f t="shared" si="1"/>
        <v>8.32504873294347E-2</v>
      </c>
      <c r="F64" s="139">
        <f t="shared" si="2"/>
        <v>0.26511736814376868</v>
      </c>
      <c r="G64" s="77" t="s">
        <v>84</v>
      </c>
      <c r="I64" s="122">
        <f t="shared" si="3"/>
        <v>4529000</v>
      </c>
      <c r="J64" s="108">
        <v>4529000</v>
      </c>
      <c r="K64" s="129"/>
    </row>
    <row r="65" spans="1:11" ht="21" customHeight="1" x14ac:dyDescent="0.25">
      <c r="A65" s="63">
        <v>6950</v>
      </c>
      <c r="B65" s="20" t="s">
        <v>97</v>
      </c>
      <c r="C65" s="33">
        <v>0</v>
      </c>
      <c r="D65" s="108">
        <v>0</v>
      </c>
      <c r="E65" s="139" t="e">
        <f t="shared" si="1"/>
        <v>#DIV/0!</v>
      </c>
      <c r="F65" s="139" t="e">
        <f t="shared" si="2"/>
        <v>#DIV/0!</v>
      </c>
      <c r="G65" s="77" t="s">
        <v>84</v>
      </c>
      <c r="I65" s="122">
        <f t="shared" si="3"/>
        <v>0</v>
      </c>
      <c r="J65" s="108">
        <v>0</v>
      </c>
      <c r="K65" s="129"/>
    </row>
    <row r="66" spans="1:11" ht="21" customHeight="1" x14ac:dyDescent="0.25">
      <c r="A66" s="63">
        <v>7000</v>
      </c>
      <c r="B66" s="20" t="s">
        <v>98</v>
      </c>
      <c r="C66" s="33">
        <v>227000000</v>
      </c>
      <c r="D66" s="108">
        <v>157601000</v>
      </c>
      <c r="E66" s="139">
        <f t="shared" si="1"/>
        <v>0.69427753303964757</v>
      </c>
      <c r="F66" s="139">
        <f t="shared" si="2"/>
        <v>5.0526329147657693E-2</v>
      </c>
      <c r="G66" s="77" t="s">
        <v>84</v>
      </c>
      <c r="I66" s="122">
        <f t="shared" si="3"/>
        <v>7963000</v>
      </c>
      <c r="J66" s="108">
        <v>7963000</v>
      </c>
      <c r="K66" s="129"/>
    </row>
    <row r="67" spans="1:11" ht="21" customHeight="1" x14ac:dyDescent="0.25">
      <c r="A67" s="63">
        <v>7750</v>
      </c>
      <c r="B67" s="20" t="s">
        <v>78</v>
      </c>
      <c r="C67" s="33">
        <v>181600000</v>
      </c>
      <c r="D67" s="108">
        <v>15344000</v>
      </c>
      <c r="E67" s="139">
        <f t="shared" si="1"/>
        <v>8.4493392070484577E-2</v>
      </c>
      <c r="F67" s="139">
        <f t="shared" si="2"/>
        <v>0.13034410844629823</v>
      </c>
      <c r="G67" s="77" t="s">
        <v>84</v>
      </c>
      <c r="I67" s="122">
        <f t="shared" si="3"/>
        <v>2000000</v>
      </c>
      <c r="J67" s="108">
        <v>2000000</v>
      </c>
      <c r="K67" s="129"/>
    </row>
    <row r="68" spans="1:11" s="147" customFormat="1" ht="21" customHeight="1" x14ac:dyDescent="0.25">
      <c r="A68" s="142" t="s">
        <v>28</v>
      </c>
      <c r="B68" s="143" t="s">
        <v>36</v>
      </c>
      <c r="C68" s="144">
        <v>760323000</v>
      </c>
      <c r="D68" s="198">
        <v>92950000</v>
      </c>
      <c r="E68" s="145">
        <f t="shared" si="1"/>
        <v>0.1222506750420545</v>
      </c>
      <c r="F68" s="145">
        <f t="shared" si="2"/>
        <v>3.8256365357719204</v>
      </c>
      <c r="G68" s="146" t="s">
        <v>84</v>
      </c>
      <c r="I68" s="122">
        <f t="shared" si="3"/>
        <v>355592916</v>
      </c>
      <c r="J68" s="198">
        <v>355592916</v>
      </c>
      <c r="K68" s="208"/>
    </row>
    <row r="69" spans="1:11" s="151" customFormat="1" ht="21" hidden="1" customHeight="1" x14ac:dyDescent="0.25">
      <c r="A69" s="18">
        <v>4</v>
      </c>
      <c r="B69" s="17" t="s">
        <v>37</v>
      </c>
      <c r="C69" s="58">
        <f>C70+C71</f>
        <v>0</v>
      </c>
      <c r="D69" s="195">
        <f>D70+D71</f>
        <v>0</v>
      </c>
      <c r="E69" s="103">
        <f>E70+E71</f>
        <v>0</v>
      </c>
      <c r="F69" s="138">
        <f>F70+F71</f>
        <v>0</v>
      </c>
      <c r="G69" s="81" t="s">
        <v>85</v>
      </c>
      <c r="I69" s="58">
        <f t="shared" ref="I69:I115" si="18">J69+K69</f>
        <v>0</v>
      </c>
      <c r="J69" s="195">
        <f>J70+J71</f>
        <v>0</v>
      </c>
      <c r="K69" s="209"/>
    </row>
    <row r="70" spans="1:11" ht="21" hidden="1" customHeight="1" x14ac:dyDescent="0.25">
      <c r="A70" s="4" t="s">
        <v>38</v>
      </c>
      <c r="B70" s="34" t="s">
        <v>22</v>
      </c>
      <c r="C70" s="41"/>
      <c r="D70" s="197"/>
      <c r="E70" s="109"/>
      <c r="F70" s="136"/>
      <c r="G70" s="77" t="s">
        <v>84</v>
      </c>
      <c r="I70" s="33">
        <f t="shared" si="18"/>
        <v>0</v>
      </c>
      <c r="J70" s="197"/>
      <c r="K70" s="129"/>
    </row>
    <row r="71" spans="1:11" ht="21" hidden="1" customHeight="1" x14ac:dyDescent="0.25">
      <c r="A71" s="4" t="s">
        <v>39</v>
      </c>
      <c r="B71" s="34" t="s">
        <v>36</v>
      </c>
      <c r="C71" s="41"/>
      <c r="D71" s="197"/>
      <c r="E71" s="109"/>
      <c r="F71" s="136"/>
      <c r="G71" s="77" t="s">
        <v>84</v>
      </c>
      <c r="I71" s="33">
        <f t="shared" si="18"/>
        <v>0</v>
      </c>
      <c r="J71" s="197"/>
      <c r="K71" s="129"/>
    </row>
    <row r="72" spans="1:11" s="151" customFormat="1" ht="21" hidden="1" customHeight="1" x14ac:dyDescent="0.25">
      <c r="A72" s="18">
        <v>5</v>
      </c>
      <c r="B72" s="17" t="s">
        <v>40</v>
      </c>
      <c r="C72" s="58">
        <f>C73+C74</f>
        <v>0</v>
      </c>
      <c r="D72" s="195">
        <f>D73+D74</f>
        <v>0</v>
      </c>
      <c r="E72" s="103">
        <f>E73+E74</f>
        <v>0</v>
      </c>
      <c r="F72" s="138">
        <f>F73+F74</f>
        <v>0</v>
      </c>
      <c r="G72" s="81" t="s">
        <v>85</v>
      </c>
      <c r="I72" s="58">
        <f t="shared" si="18"/>
        <v>0</v>
      </c>
      <c r="J72" s="195">
        <f>J73+J74</f>
        <v>0</v>
      </c>
      <c r="K72" s="209"/>
    </row>
    <row r="73" spans="1:11" ht="21" hidden="1" customHeight="1" x14ac:dyDescent="0.25">
      <c r="A73" s="4" t="s">
        <v>41</v>
      </c>
      <c r="B73" s="34" t="s">
        <v>22</v>
      </c>
      <c r="C73" s="41"/>
      <c r="D73" s="197"/>
      <c r="E73" s="109"/>
      <c r="F73" s="136"/>
      <c r="G73" s="77" t="s">
        <v>84</v>
      </c>
      <c r="I73" s="33">
        <f t="shared" si="18"/>
        <v>0</v>
      </c>
      <c r="J73" s="197"/>
      <c r="K73" s="129"/>
    </row>
    <row r="74" spans="1:11" ht="21" hidden="1" customHeight="1" x14ac:dyDescent="0.25">
      <c r="A74" s="4" t="s">
        <v>42</v>
      </c>
      <c r="B74" s="34" t="s">
        <v>36</v>
      </c>
      <c r="C74" s="41"/>
      <c r="D74" s="197"/>
      <c r="E74" s="109"/>
      <c r="F74" s="136"/>
      <c r="G74" s="77" t="s">
        <v>84</v>
      </c>
      <c r="I74" s="33">
        <f t="shared" si="18"/>
        <v>0</v>
      </c>
      <c r="J74" s="197"/>
      <c r="K74" s="129"/>
    </row>
    <row r="75" spans="1:11" s="151" customFormat="1" ht="21" hidden="1" customHeight="1" x14ac:dyDescent="0.25">
      <c r="A75" s="18">
        <v>6</v>
      </c>
      <c r="B75" s="17" t="s">
        <v>63</v>
      </c>
      <c r="C75" s="58">
        <f>C76+C77</f>
        <v>0</v>
      </c>
      <c r="D75" s="195">
        <f>D76+D77</f>
        <v>0</v>
      </c>
      <c r="E75" s="103">
        <f>E76+E77</f>
        <v>0</v>
      </c>
      <c r="F75" s="138">
        <f>F76+F77</f>
        <v>0</v>
      </c>
      <c r="G75" s="81" t="s">
        <v>85</v>
      </c>
      <c r="I75" s="58">
        <f t="shared" si="18"/>
        <v>0</v>
      </c>
      <c r="J75" s="195">
        <f>J76+J77</f>
        <v>0</v>
      </c>
      <c r="K75" s="209"/>
    </row>
    <row r="76" spans="1:11" ht="21" hidden="1" customHeight="1" x14ac:dyDescent="0.25">
      <c r="A76" s="4" t="s">
        <v>43</v>
      </c>
      <c r="B76" s="34" t="s">
        <v>22</v>
      </c>
      <c r="C76" s="41"/>
      <c r="D76" s="197"/>
      <c r="E76" s="109"/>
      <c r="F76" s="136"/>
      <c r="G76" s="77" t="s">
        <v>84</v>
      </c>
      <c r="I76" s="33">
        <f t="shared" si="18"/>
        <v>0</v>
      </c>
      <c r="J76" s="197"/>
      <c r="K76" s="129"/>
    </row>
    <row r="77" spans="1:11" ht="21" hidden="1" customHeight="1" x14ac:dyDescent="0.25">
      <c r="A77" s="4" t="s">
        <v>44</v>
      </c>
      <c r="B77" s="34" t="s">
        <v>36</v>
      </c>
      <c r="C77" s="41"/>
      <c r="D77" s="197"/>
      <c r="E77" s="109"/>
      <c r="F77" s="136"/>
      <c r="G77" s="77" t="s">
        <v>84</v>
      </c>
      <c r="I77" s="33">
        <f t="shared" si="18"/>
        <v>0</v>
      </c>
      <c r="J77" s="197"/>
      <c r="K77" s="129"/>
    </row>
    <row r="78" spans="1:11" s="151" customFormat="1" ht="21" hidden="1" customHeight="1" x14ac:dyDescent="0.25">
      <c r="A78" s="18">
        <v>7</v>
      </c>
      <c r="B78" s="17" t="s">
        <v>9</v>
      </c>
      <c r="C78" s="58">
        <f>C79+C80</f>
        <v>0</v>
      </c>
      <c r="D78" s="195">
        <f>D79+D80</f>
        <v>0</v>
      </c>
      <c r="E78" s="103">
        <f>E79+E80</f>
        <v>0</v>
      </c>
      <c r="F78" s="138">
        <f>F79+F80</f>
        <v>0</v>
      </c>
      <c r="G78" s="81" t="s">
        <v>85</v>
      </c>
      <c r="I78" s="58">
        <f t="shared" si="18"/>
        <v>0</v>
      </c>
      <c r="J78" s="195">
        <f>J79+J80</f>
        <v>0</v>
      </c>
      <c r="K78" s="209"/>
    </row>
    <row r="79" spans="1:11" ht="21" hidden="1" customHeight="1" x14ac:dyDescent="0.25">
      <c r="A79" s="4" t="s">
        <v>45</v>
      </c>
      <c r="B79" s="34" t="s">
        <v>22</v>
      </c>
      <c r="C79" s="41"/>
      <c r="D79" s="197"/>
      <c r="E79" s="109"/>
      <c r="F79" s="136"/>
      <c r="G79" s="77" t="s">
        <v>84</v>
      </c>
      <c r="I79" s="33">
        <f t="shared" si="18"/>
        <v>0</v>
      </c>
      <c r="J79" s="197"/>
      <c r="K79" s="129"/>
    </row>
    <row r="80" spans="1:11" ht="21" hidden="1" customHeight="1" x14ac:dyDescent="0.25">
      <c r="A80" s="4" t="s">
        <v>46</v>
      </c>
      <c r="B80" s="34" t="s">
        <v>36</v>
      </c>
      <c r="C80" s="41"/>
      <c r="D80" s="197"/>
      <c r="E80" s="109"/>
      <c r="F80" s="136"/>
      <c r="G80" s="77" t="s">
        <v>84</v>
      </c>
      <c r="I80" s="33">
        <f t="shared" si="18"/>
        <v>0</v>
      </c>
      <c r="J80" s="197"/>
      <c r="K80" s="129"/>
    </row>
    <row r="81" spans="1:11" s="151" customFormat="1" ht="21" hidden="1" customHeight="1" x14ac:dyDescent="0.25">
      <c r="A81" s="18">
        <v>8</v>
      </c>
      <c r="B81" s="17" t="s">
        <v>47</v>
      </c>
      <c r="C81" s="58">
        <f>C82+C83</f>
        <v>0</v>
      </c>
      <c r="D81" s="195">
        <f>D82+D83</f>
        <v>0</v>
      </c>
      <c r="E81" s="103">
        <f>E82+E83</f>
        <v>0</v>
      </c>
      <c r="F81" s="138">
        <f>F82+F83</f>
        <v>0</v>
      </c>
      <c r="G81" s="81" t="s">
        <v>85</v>
      </c>
      <c r="I81" s="58">
        <f t="shared" si="18"/>
        <v>0</v>
      </c>
      <c r="J81" s="195">
        <f>J82+J83</f>
        <v>0</v>
      </c>
      <c r="K81" s="209"/>
    </row>
    <row r="82" spans="1:11" ht="21" hidden="1" customHeight="1" x14ac:dyDescent="0.25">
      <c r="A82" s="4" t="s">
        <v>48</v>
      </c>
      <c r="B82" s="34" t="s">
        <v>22</v>
      </c>
      <c r="C82" s="41"/>
      <c r="D82" s="197"/>
      <c r="E82" s="109"/>
      <c r="F82" s="136"/>
      <c r="G82" s="77" t="s">
        <v>84</v>
      </c>
      <c r="I82" s="33">
        <f t="shared" si="18"/>
        <v>0</v>
      </c>
      <c r="J82" s="197"/>
      <c r="K82" s="129"/>
    </row>
    <row r="83" spans="1:11" ht="21" hidden="1" customHeight="1" x14ac:dyDescent="0.25">
      <c r="A83" s="4" t="s">
        <v>49</v>
      </c>
      <c r="B83" s="34" t="s">
        <v>36</v>
      </c>
      <c r="C83" s="41"/>
      <c r="D83" s="197"/>
      <c r="E83" s="109"/>
      <c r="F83" s="136"/>
      <c r="G83" s="77" t="s">
        <v>84</v>
      </c>
      <c r="I83" s="33">
        <f t="shared" si="18"/>
        <v>0</v>
      </c>
      <c r="J83" s="197"/>
      <c r="K83" s="129"/>
    </row>
    <row r="84" spans="1:11" s="151" customFormat="1" ht="38.25" hidden="1" customHeight="1" x14ac:dyDescent="0.25">
      <c r="A84" s="18">
        <v>9</v>
      </c>
      <c r="B84" s="17" t="s">
        <v>50</v>
      </c>
      <c r="C84" s="58">
        <f>C85+C86</f>
        <v>0</v>
      </c>
      <c r="D84" s="195">
        <f>D85+D86</f>
        <v>0</v>
      </c>
      <c r="E84" s="103">
        <f>E85+E86</f>
        <v>0</v>
      </c>
      <c r="F84" s="138">
        <f>F85+F86</f>
        <v>0</v>
      </c>
      <c r="G84" s="81" t="s">
        <v>85</v>
      </c>
      <c r="I84" s="58">
        <f t="shared" si="18"/>
        <v>0</v>
      </c>
      <c r="J84" s="195">
        <f>J85+J86</f>
        <v>0</v>
      </c>
      <c r="K84" s="209"/>
    </row>
    <row r="85" spans="1:11" ht="21" hidden="1" customHeight="1" x14ac:dyDescent="0.25">
      <c r="A85" s="4" t="s">
        <v>51</v>
      </c>
      <c r="B85" s="34" t="s">
        <v>22</v>
      </c>
      <c r="C85" s="41"/>
      <c r="D85" s="197"/>
      <c r="E85" s="109"/>
      <c r="F85" s="136"/>
      <c r="G85" s="77" t="s">
        <v>84</v>
      </c>
      <c r="I85" s="33">
        <f t="shared" si="18"/>
        <v>0</v>
      </c>
      <c r="J85" s="197"/>
      <c r="K85" s="129"/>
    </row>
    <row r="86" spans="1:11" ht="21" hidden="1" customHeight="1" x14ac:dyDescent="0.25">
      <c r="A86" s="4" t="s">
        <v>52</v>
      </c>
      <c r="B86" s="34" t="s">
        <v>36</v>
      </c>
      <c r="C86" s="41"/>
      <c r="D86" s="197"/>
      <c r="E86" s="109"/>
      <c r="F86" s="136"/>
      <c r="G86" s="77" t="s">
        <v>84</v>
      </c>
      <c r="I86" s="33">
        <f t="shared" si="18"/>
        <v>0</v>
      </c>
      <c r="J86" s="197"/>
      <c r="K86" s="129"/>
    </row>
    <row r="87" spans="1:11" s="151" customFormat="1" ht="21" hidden="1" customHeight="1" x14ac:dyDescent="0.25">
      <c r="A87" s="18">
        <v>10</v>
      </c>
      <c r="B87" s="17" t="s">
        <v>8</v>
      </c>
      <c r="C87" s="58">
        <f>C88+C89</f>
        <v>0</v>
      </c>
      <c r="D87" s="195">
        <f>D88+D89</f>
        <v>0</v>
      </c>
      <c r="E87" s="103">
        <f>E88+E89</f>
        <v>0</v>
      </c>
      <c r="F87" s="138">
        <f>F88+F89</f>
        <v>0</v>
      </c>
      <c r="G87" s="81" t="s">
        <v>85</v>
      </c>
      <c r="I87" s="58">
        <f t="shared" si="18"/>
        <v>0</v>
      </c>
      <c r="J87" s="195">
        <f>J88+J89</f>
        <v>0</v>
      </c>
      <c r="K87" s="209"/>
    </row>
    <row r="88" spans="1:11" ht="21" hidden="1" customHeight="1" x14ac:dyDescent="0.25">
      <c r="A88" s="4" t="s">
        <v>53</v>
      </c>
      <c r="B88" s="34" t="s">
        <v>22</v>
      </c>
      <c r="C88" s="41"/>
      <c r="D88" s="197"/>
      <c r="E88" s="109"/>
      <c r="F88" s="136"/>
      <c r="G88" s="77" t="s">
        <v>84</v>
      </c>
      <c r="I88" s="33">
        <f t="shared" si="18"/>
        <v>0</v>
      </c>
      <c r="J88" s="197"/>
      <c r="K88" s="129"/>
    </row>
    <row r="89" spans="1:11" ht="21" hidden="1" customHeight="1" x14ac:dyDescent="0.25">
      <c r="A89" s="4" t="s">
        <v>54</v>
      </c>
      <c r="B89" s="34" t="s">
        <v>36</v>
      </c>
      <c r="C89" s="41"/>
      <c r="D89" s="197"/>
      <c r="E89" s="109"/>
      <c r="F89" s="136"/>
      <c r="G89" s="77" t="s">
        <v>84</v>
      </c>
      <c r="I89" s="33">
        <f t="shared" si="18"/>
        <v>0</v>
      </c>
      <c r="J89" s="197"/>
      <c r="K89" s="129"/>
    </row>
    <row r="90" spans="1:11" s="67" customFormat="1" ht="21" hidden="1" customHeight="1" x14ac:dyDescent="0.25">
      <c r="A90" s="10" t="s">
        <v>2</v>
      </c>
      <c r="B90" s="11" t="s">
        <v>60</v>
      </c>
      <c r="C90" s="66">
        <f>C91+C94+C97+C100+C103+C106+C109+C112+C115+C118</f>
        <v>0</v>
      </c>
      <c r="D90" s="200">
        <f>D91+D94+D97+D100+D103+D106+D109+D112+D115+D118</f>
        <v>0</v>
      </c>
      <c r="E90" s="104">
        <f>E91+E94+E97+E100+E103+E106+E109+E112+E115+E118</f>
        <v>0</v>
      </c>
      <c r="F90" s="148">
        <f>F91+F94+F97+F100+F103+F106+F109+F112+F115+F118</f>
        <v>0</v>
      </c>
      <c r="G90" s="79" t="s">
        <v>85</v>
      </c>
      <c r="I90" s="66">
        <f t="shared" si="18"/>
        <v>0</v>
      </c>
      <c r="J90" s="200">
        <f>J91+J94+J97+J100+J103+J106+J109+J112+J115+J118</f>
        <v>0</v>
      </c>
      <c r="K90" s="210"/>
    </row>
    <row r="91" spans="1:11" s="151" customFormat="1" ht="21" hidden="1" customHeight="1" x14ac:dyDescent="0.25">
      <c r="A91" s="18">
        <v>1</v>
      </c>
      <c r="B91" s="17" t="s">
        <v>10</v>
      </c>
      <c r="C91" s="58">
        <f>C92+C93</f>
        <v>0</v>
      </c>
      <c r="D91" s="195">
        <f>D92+D93</f>
        <v>0</v>
      </c>
      <c r="E91" s="103">
        <f>E92+E93</f>
        <v>0</v>
      </c>
      <c r="F91" s="138">
        <f>F92+F93</f>
        <v>0</v>
      </c>
      <c r="G91" s="81" t="s">
        <v>85</v>
      </c>
      <c r="I91" s="58">
        <f t="shared" si="18"/>
        <v>0</v>
      </c>
      <c r="J91" s="195">
        <f>J92+J93</f>
        <v>0</v>
      </c>
      <c r="K91" s="209"/>
    </row>
    <row r="92" spans="1:11" ht="21" hidden="1" customHeight="1" x14ac:dyDescent="0.25">
      <c r="A92" s="4" t="s">
        <v>15</v>
      </c>
      <c r="B92" s="34" t="s">
        <v>66</v>
      </c>
      <c r="C92" s="41"/>
      <c r="D92" s="197"/>
      <c r="E92" s="109"/>
      <c r="F92" s="136"/>
      <c r="G92" s="77" t="s">
        <v>84</v>
      </c>
      <c r="I92" s="33">
        <f t="shared" si="18"/>
        <v>0</v>
      </c>
      <c r="J92" s="197"/>
      <c r="K92" s="129"/>
    </row>
    <row r="93" spans="1:11" ht="21" hidden="1" customHeight="1" x14ac:dyDescent="0.25">
      <c r="A93" s="4" t="s">
        <v>17</v>
      </c>
      <c r="B93" s="34" t="s">
        <v>67</v>
      </c>
      <c r="C93" s="41"/>
      <c r="D93" s="197"/>
      <c r="E93" s="109"/>
      <c r="F93" s="136"/>
      <c r="G93" s="77" t="s">
        <v>84</v>
      </c>
      <c r="I93" s="33">
        <f t="shared" si="18"/>
        <v>0</v>
      </c>
      <c r="J93" s="197"/>
      <c r="K93" s="129"/>
    </row>
    <row r="94" spans="1:11" s="151" customFormat="1" ht="21" hidden="1" customHeight="1" x14ac:dyDescent="0.25">
      <c r="A94" s="18">
        <v>2</v>
      </c>
      <c r="B94" s="17" t="s">
        <v>64</v>
      </c>
      <c r="C94" s="58">
        <f>C95+C96</f>
        <v>0</v>
      </c>
      <c r="D94" s="195">
        <f>D95+D96</f>
        <v>0</v>
      </c>
      <c r="E94" s="103">
        <f>E95+E96</f>
        <v>0</v>
      </c>
      <c r="F94" s="138">
        <f>F95+F96</f>
        <v>0</v>
      </c>
      <c r="G94" s="81" t="s">
        <v>85</v>
      </c>
      <c r="I94" s="58">
        <f t="shared" si="18"/>
        <v>0</v>
      </c>
      <c r="J94" s="195">
        <f>J95+J96</f>
        <v>0</v>
      </c>
      <c r="K94" s="209"/>
    </row>
    <row r="95" spans="1:11" ht="21" hidden="1" customHeight="1" x14ac:dyDescent="0.25">
      <c r="A95" s="4" t="s">
        <v>20</v>
      </c>
      <c r="B95" s="34" t="s">
        <v>66</v>
      </c>
      <c r="C95" s="41"/>
      <c r="D95" s="197"/>
      <c r="E95" s="109"/>
      <c r="F95" s="136"/>
      <c r="G95" s="77" t="s">
        <v>84</v>
      </c>
      <c r="I95" s="33">
        <f t="shared" si="18"/>
        <v>0</v>
      </c>
      <c r="J95" s="197"/>
      <c r="K95" s="129"/>
    </row>
    <row r="96" spans="1:11" ht="21" hidden="1" customHeight="1" x14ac:dyDescent="0.25">
      <c r="A96" s="4" t="s">
        <v>24</v>
      </c>
      <c r="B96" s="34" t="s">
        <v>67</v>
      </c>
      <c r="C96" s="41"/>
      <c r="D96" s="197"/>
      <c r="E96" s="109"/>
      <c r="F96" s="136"/>
      <c r="G96" s="77" t="s">
        <v>84</v>
      </c>
      <c r="I96" s="33">
        <f t="shared" si="18"/>
        <v>0</v>
      </c>
      <c r="J96" s="197"/>
      <c r="K96" s="129"/>
    </row>
    <row r="97" spans="1:11" s="151" customFormat="1" ht="21" hidden="1" customHeight="1" x14ac:dyDescent="0.25">
      <c r="A97" s="18">
        <v>3</v>
      </c>
      <c r="B97" s="17" t="s">
        <v>65</v>
      </c>
      <c r="C97" s="58">
        <f t="shared" ref="C97:D97" si="19">C98+C99</f>
        <v>0</v>
      </c>
      <c r="D97" s="195">
        <f t="shared" si="19"/>
        <v>0</v>
      </c>
      <c r="E97" s="103">
        <f t="shared" ref="E97:F97" si="20">E98+E99</f>
        <v>0</v>
      </c>
      <c r="F97" s="138">
        <f t="shared" si="20"/>
        <v>0</v>
      </c>
      <c r="G97" s="81" t="s">
        <v>85</v>
      </c>
      <c r="I97" s="58">
        <f t="shared" si="18"/>
        <v>0</v>
      </c>
      <c r="J97" s="195">
        <f t="shared" ref="J97" si="21">J98+J99</f>
        <v>0</v>
      </c>
      <c r="K97" s="209"/>
    </row>
    <row r="98" spans="1:11" ht="21" hidden="1" customHeight="1" x14ac:dyDescent="0.25">
      <c r="A98" s="4" t="s">
        <v>27</v>
      </c>
      <c r="B98" s="34" t="s">
        <v>66</v>
      </c>
      <c r="C98" s="41"/>
      <c r="D98" s="197"/>
      <c r="E98" s="109"/>
      <c r="F98" s="136"/>
      <c r="G98" s="77" t="s">
        <v>84</v>
      </c>
      <c r="I98" s="33">
        <f t="shared" si="18"/>
        <v>0</v>
      </c>
      <c r="J98" s="197"/>
      <c r="K98" s="129"/>
    </row>
    <row r="99" spans="1:11" ht="21" hidden="1" customHeight="1" x14ac:dyDescent="0.25">
      <c r="A99" s="4" t="s">
        <v>28</v>
      </c>
      <c r="B99" s="34" t="s">
        <v>67</v>
      </c>
      <c r="C99" s="41"/>
      <c r="D99" s="197"/>
      <c r="E99" s="109"/>
      <c r="F99" s="136"/>
      <c r="G99" s="77" t="s">
        <v>84</v>
      </c>
      <c r="I99" s="33">
        <f t="shared" si="18"/>
        <v>0</v>
      </c>
      <c r="J99" s="197"/>
      <c r="K99" s="129"/>
    </row>
    <row r="100" spans="1:11" s="151" customFormat="1" ht="21" hidden="1" customHeight="1" x14ac:dyDescent="0.25">
      <c r="A100" s="18">
        <v>4</v>
      </c>
      <c r="B100" s="17" t="s">
        <v>37</v>
      </c>
      <c r="C100" s="58">
        <f t="shared" ref="C100:D100" si="22">C101+C102</f>
        <v>0</v>
      </c>
      <c r="D100" s="195">
        <f t="shared" si="22"/>
        <v>0</v>
      </c>
      <c r="E100" s="103">
        <f t="shared" ref="E100:F100" si="23">E101+E102</f>
        <v>0</v>
      </c>
      <c r="F100" s="138">
        <f t="shared" si="23"/>
        <v>0</v>
      </c>
      <c r="G100" s="81" t="s">
        <v>85</v>
      </c>
      <c r="I100" s="58">
        <f t="shared" si="18"/>
        <v>0</v>
      </c>
      <c r="J100" s="195">
        <f t="shared" ref="J100" si="24">J101+J102</f>
        <v>0</v>
      </c>
      <c r="K100" s="209"/>
    </row>
    <row r="101" spans="1:11" ht="21" hidden="1" customHeight="1" x14ac:dyDescent="0.25">
      <c r="A101" s="4" t="s">
        <v>38</v>
      </c>
      <c r="B101" s="34" t="s">
        <v>66</v>
      </c>
      <c r="C101" s="41"/>
      <c r="D101" s="197"/>
      <c r="E101" s="109"/>
      <c r="F101" s="136"/>
      <c r="G101" s="77" t="s">
        <v>84</v>
      </c>
      <c r="I101" s="33">
        <f t="shared" si="18"/>
        <v>0</v>
      </c>
      <c r="J101" s="197"/>
      <c r="K101" s="129"/>
    </row>
    <row r="102" spans="1:11" ht="21" hidden="1" customHeight="1" x14ac:dyDescent="0.25">
      <c r="A102" s="4" t="s">
        <v>39</v>
      </c>
      <c r="B102" s="34" t="s">
        <v>67</v>
      </c>
      <c r="C102" s="41"/>
      <c r="D102" s="197"/>
      <c r="E102" s="109"/>
      <c r="F102" s="136"/>
      <c r="G102" s="77" t="s">
        <v>84</v>
      </c>
      <c r="I102" s="33">
        <f t="shared" si="18"/>
        <v>0</v>
      </c>
      <c r="J102" s="197"/>
      <c r="K102" s="129"/>
    </row>
    <row r="103" spans="1:11" s="151" customFormat="1" ht="21" hidden="1" customHeight="1" x14ac:dyDescent="0.25">
      <c r="A103" s="18">
        <v>5</v>
      </c>
      <c r="B103" s="17" t="s">
        <v>40</v>
      </c>
      <c r="C103" s="58">
        <f t="shared" ref="C103:D103" si="25">C104+C105</f>
        <v>0</v>
      </c>
      <c r="D103" s="195">
        <f t="shared" si="25"/>
        <v>0</v>
      </c>
      <c r="E103" s="103">
        <f t="shared" ref="E103:F103" si="26">E104+E105</f>
        <v>0</v>
      </c>
      <c r="F103" s="138">
        <f t="shared" si="26"/>
        <v>0</v>
      </c>
      <c r="G103" s="81" t="s">
        <v>85</v>
      </c>
      <c r="I103" s="58">
        <f t="shared" si="18"/>
        <v>0</v>
      </c>
      <c r="J103" s="195">
        <f t="shared" ref="J103" si="27">J104+J105</f>
        <v>0</v>
      </c>
      <c r="K103" s="209"/>
    </row>
    <row r="104" spans="1:11" ht="21" hidden="1" customHeight="1" x14ac:dyDescent="0.25">
      <c r="A104" s="4" t="s">
        <v>41</v>
      </c>
      <c r="B104" s="34" t="s">
        <v>66</v>
      </c>
      <c r="C104" s="41"/>
      <c r="D104" s="197"/>
      <c r="E104" s="109"/>
      <c r="F104" s="136"/>
      <c r="G104" s="77" t="s">
        <v>84</v>
      </c>
      <c r="I104" s="33">
        <f t="shared" si="18"/>
        <v>0</v>
      </c>
      <c r="J104" s="197"/>
      <c r="K104" s="129"/>
    </row>
    <row r="105" spans="1:11" ht="21" hidden="1" customHeight="1" x14ac:dyDescent="0.25">
      <c r="A105" s="4" t="s">
        <v>24</v>
      </c>
      <c r="B105" s="34" t="s">
        <v>67</v>
      </c>
      <c r="C105" s="41"/>
      <c r="D105" s="197"/>
      <c r="E105" s="109"/>
      <c r="F105" s="136"/>
      <c r="G105" s="77" t="s">
        <v>84</v>
      </c>
      <c r="I105" s="33">
        <f t="shared" si="18"/>
        <v>0</v>
      </c>
      <c r="J105" s="197"/>
      <c r="K105" s="129"/>
    </row>
    <row r="106" spans="1:11" s="151" customFormat="1" ht="21" hidden="1" customHeight="1" x14ac:dyDescent="0.25">
      <c r="A106" s="18">
        <v>6</v>
      </c>
      <c r="B106" s="17" t="s">
        <v>63</v>
      </c>
      <c r="C106" s="58">
        <f t="shared" ref="C106:D106" si="28">C107+C108</f>
        <v>0</v>
      </c>
      <c r="D106" s="195">
        <f t="shared" si="28"/>
        <v>0</v>
      </c>
      <c r="E106" s="103">
        <f t="shared" ref="E106:F106" si="29">E107+E108</f>
        <v>0</v>
      </c>
      <c r="F106" s="138">
        <f t="shared" si="29"/>
        <v>0</v>
      </c>
      <c r="G106" s="81" t="s">
        <v>85</v>
      </c>
      <c r="I106" s="58">
        <f t="shared" si="18"/>
        <v>0</v>
      </c>
      <c r="J106" s="195">
        <f t="shared" ref="J106" si="30">J107+J108</f>
        <v>0</v>
      </c>
      <c r="K106" s="209"/>
    </row>
    <row r="107" spans="1:11" ht="21" hidden="1" customHeight="1" x14ac:dyDescent="0.25">
      <c r="A107" s="4" t="s">
        <v>43</v>
      </c>
      <c r="B107" s="34" t="s">
        <v>66</v>
      </c>
      <c r="C107" s="41"/>
      <c r="D107" s="197"/>
      <c r="E107" s="109"/>
      <c r="F107" s="136"/>
      <c r="G107" s="77" t="s">
        <v>84</v>
      </c>
      <c r="I107" s="33">
        <f t="shared" si="18"/>
        <v>0</v>
      </c>
      <c r="J107" s="197"/>
      <c r="K107" s="129"/>
    </row>
    <row r="108" spans="1:11" ht="21" hidden="1" customHeight="1" x14ac:dyDescent="0.25">
      <c r="A108" s="4" t="s">
        <v>44</v>
      </c>
      <c r="B108" s="34" t="s">
        <v>67</v>
      </c>
      <c r="C108" s="41"/>
      <c r="D108" s="197"/>
      <c r="E108" s="109"/>
      <c r="F108" s="136"/>
      <c r="G108" s="77" t="s">
        <v>84</v>
      </c>
      <c r="I108" s="33">
        <f t="shared" si="18"/>
        <v>0</v>
      </c>
      <c r="J108" s="197"/>
      <c r="K108" s="129"/>
    </row>
    <row r="109" spans="1:11" s="151" customFormat="1" ht="21" hidden="1" customHeight="1" x14ac:dyDescent="0.25">
      <c r="A109" s="18">
        <v>7</v>
      </c>
      <c r="B109" s="17" t="s">
        <v>9</v>
      </c>
      <c r="C109" s="58">
        <f t="shared" ref="C109:D109" si="31">C110+C111</f>
        <v>0</v>
      </c>
      <c r="D109" s="195">
        <f t="shared" si="31"/>
        <v>0</v>
      </c>
      <c r="E109" s="103">
        <f t="shared" ref="E109:F109" si="32">E110+E111</f>
        <v>0</v>
      </c>
      <c r="F109" s="138">
        <f t="shared" si="32"/>
        <v>0</v>
      </c>
      <c r="G109" s="81" t="s">
        <v>85</v>
      </c>
      <c r="I109" s="58">
        <f t="shared" si="18"/>
        <v>0</v>
      </c>
      <c r="J109" s="195">
        <f t="shared" ref="J109" si="33">J110+J111</f>
        <v>0</v>
      </c>
      <c r="K109" s="209"/>
    </row>
    <row r="110" spans="1:11" ht="21" hidden="1" customHeight="1" x14ac:dyDescent="0.25">
      <c r="A110" s="4" t="s">
        <v>45</v>
      </c>
      <c r="B110" s="34" t="s">
        <v>66</v>
      </c>
      <c r="C110" s="41"/>
      <c r="D110" s="197"/>
      <c r="E110" s="109"/>
      <c r="F110" s="136"/>
      <c r="G110" s="77" t="s">
        <v>84</v>
      </c>
      <c r="I110" s="33">
        <f t="shared" si="18"/>
        <v>0</v>
      </c>
      <c r="J110" s="197"/>
      <c r="K110" s="129"/>
    </row>
    <row r="111" spans="1:11" ht="21" hidden="1" customHeight="1" x14ac:dyDescent="0.25">
      <c r="A111" s="4" t="s">
        <v>46</v>
      </c>
      <c r="B111" s="34" t="s">
        <v>67</v>
      </c>
      <c r="C111" s="41"/>
      <c r="D111" s="197"/>
      <c r="E111" s="109"/>
      <c r="F111" s="136"/>
      <c r="G111" s="77" t="s">
        <v>84</v>
      </c>
      <c r="I111" s="33">
        <f t="shared" si="18"/>
        <v>0</v>
      </c>
      <c r="J111" s="197"/>
      <c r="K111" s="129"/>
    </row>
    <row r="112" spans="1:11" s="151" customFormat="1" ht="21" hidden="1" customHeight="1" x14ac:dyDescent="0.25">
      <c r="A112" s="18">
        <v>8</v>
      </c>
      <c r="B112" s="17" t="s">
        <v>47</v>
      </c>
      <c r="C112" s="58">
        <f t="shared" ref="C112:D112" si="34">C113+C114</f>
        <v>0</v>
      </c>
      <c r="D112" s="195">
        <f t="shared" si="34"/>
        <v>0</v>
      </c>
      <c r="E112" s="103">
        <f t="shared" ref="E112:F112" si="35">E113+E114</f>
        <v>0</v>
      </c>
      <c r="F112" s="138">
        <f t="shared" si="35"/>
        <v>0</v>
      </c>
      <c r="G112" s="81" t="s">
        <v>85</v>
      </c>
      <c r="I112" s="58">
        <f t="shared" si="18"/>
        <v>0</v>
      </c>
      <c r="J112" s="195">
        <f t="shared" ref="J112" si="36">J113+J114</f>
        <v>0</v>
      </c>
      <c r="K112" s="209"/>
    </row>
    <row r="113" spans="1:11" ht="21" hidden="1" customHeight="1" x14ac:dyDescent="0.25">
      <c r="A113" s="4" t="s">
        <v>48</v>
      </c>
      <c r="B113" s="34" t="s">
        <v>66</v>
      </c>
      <c r="C113" s="41"/>
      <c r="D113" s="197"/>
      <c r="E113" s="109"/>
      <c r="F113" s="136"/>
      <c r="G113" s="77" t="s">
        <v>84</v>
      </c>
      <c r="I113" s="33">
        <f t="shared" si="18"/>
        <v>0</v>
      </c>
      <c r="J113" s="197"/>
      <c r="K113" s="129"/>
    </row>
    <row r="114" spans="1:11" ht="21" hidden="1" customHeight="1" x14ac:dyDescent="0.25">
      <c r="A114" s="4" t="s">
        <v>49</v>
      </c>
      <c r="B114" s="34" t="s">
        <v>67</v>
      </c>
      <c r="C114" s="41"/>
      <c r="D114" s="197"/>
      <c r="E114" s="109"/>
      <c r="F114" s="136"/>
      <c r="G114" s="77" t="s">
        <v>84</v>
      </c>
      <c r="I114" s="33">
        <f t="shared" si="18"/>
        <v>0</v>
      </c>
      <c r="J114" s="197"/>
      <c r="K114" s="129"/>
    </row>
    <row r="115" spans="1:11" s="151" customFormat="1" ht="37.5" hidden="1" customHeight="1" x14ac:dyDescent="0.25">
      <c r="A115" s="18">
        <v>9</v>
      </c>
      <c r="B115" s="17" t="s">
        <v>50</v>
      </c>
      <c r="C115" s="58">
        <f t="shared" ref="C115:D115" si="37">C116+C117</f>
        <v>0</v>
      </c>
      <c r="D115" s="195">
        <f t="shared" si="37"/>
        <v>0</v>
      </c>
      <c r="E115" s="103">
        <f t="shared" ref="E115:F115" si="38">E116+E117</f>
        <v>0</v>
      </c>
      <c r="F115" s="138">
        <f t="shared" si="38"/>
        <v>0</v>
      </c>
      <c r="G115" s="81" t="s">
        <v>85</v>
      </c>
      <c r="I115" s="58">
        <f t="shared" si="18"/>
        <v>0</v>
      </c>
      <c r="J115" s="195">
        <f t="shared" ref="J115" si="39">J116+J117</f>
        <v>0</v>
      </c>
      <c r="K115" s="209"/>
    </row>
    <row r="116" spans="1:11" ht="21" hidden="1" customHeight="1" x14ac:dyDescent="0.25">
      <c r="A116" s="4" t="s">
        <v>51</v>
      </c>
      <c r="B116" s="34" t="s">
        <v>66</v>
      </c>
      <c r="C116" s="41"/>
      <c r="D116" s="197"/>
      <c r="E116" s="109"/>
      <c r="F116" s="136"/>
      <c r="G116" s="77" t="s">
        <v>84</v>
      </c>
      <c r="I116" s="33">
        <f t="shared" ref="I116:I152" si="40">J116+K116</f>
        <v>0</v>
      </c>
      <c r="J116" s="197"/>
      <c r="K116" s="129"/>
    </row>
    <row r="117" spans="1:11" ht="21" hidden="1" customHeight="1" x14ac:dyDescent="0.25">
      <c r="A117" s="4" t="s">
        <v>52</v>
      </c>
      <c r="B117" s="34" t="s">
        <v>67</v>
      </c>
      <c r="C117" s="41"/>
      <c r="D117" s="197"/>
      <c r="E117" s="109"/>
      <c r="F117" s="136"/>
      <c r="G117" s="77" t="s">
        <v>84</v>
      </c>
      <c r="I117" s="33">
        <f t="shared" si="40"/>
        <v>0</v>
      </c>
      <c r="J117" s="197"/>
      <c r="K117" s="129"/>
    </row>
    <row r="118" spans="1:11" s="151" customFormat="1" ht="21" hidden="1" customHeight="1" x14ac:dyDescent="0.25">
      <c r="A118" s="18">
        <v>10</v>
      </c>
      <c r="B118" s="17" t="s">
        <v>8</v>
      </c>
      <c r="C118" s="58">
        <f t="shared" ref="C118:D118" si="41">C119+C120</f>
        <v>0</v>
      </c>
      <c r="D118" s="195">
        <f t="shared" si="41"/>
        <v>0</v>
      </c>
      <c r="E118" s="103">
        <f t="shared" ref="E118:F118" si="42">E119+E120</f>
        <v>0</v>
      </c>
      <c r="F118" s="138">
        <f t="shared" si="42"/>
        <v>0</v>
      </c>
      <c r="G118" s="81" t="s">
        <v>85</v>
      </c>
      <c r="I118" s="58">
        <f t="shared" si="40"/>
        <v>0</v>
      </c>
      <c r="J118" s="195">
        <f t="shared" ref="J118" si="43">J119+J120</f>
        <v>0</v>
      </c>
      <c r="K118" s="209"/>
    </row>
    <row r="119" spans="1:11" ht="21" hidden="1" customHeight="1" x14ac:dyDescent="0.25">
      <c r="A119" s="4" t="s">
        <v>53</v>
      </c>
      <c r="B119" s="34" t="s">
        <v>66</v>
      </c>
      <c r="C119" s="41"/>
      <c r="D119" s="197"/>
      <c r="E119" s="109"/>
      <c r="F119" s="136"/>
      <c r="G119" s="77" t="s">
        <v>84</v>
      </c>
      <c r="I119" s="33">
        <f t="shared" si="40"/>
        <v>0</v>
      </c>
      <c r="J119" s="197"/>
      <c r="K119" s="129"/>
    </row>
    <row r="120" spans="1:11" ht="21" hidden="1" customHeight="1" x14ac:dyDescent="0.25">
      <c r="A120" s="4" t="s">
        <v>54</v>
      </c>
      <c r="B120" s="34" t="s">
        <v>67</v>
      </c>
      <c r="C120" s="41"/>
      <c r="D120" s="197"/>
      <c r="E120" s="109"/>
      <c r="F120" s="136"/>
      <c r="G120" s="77" t="s">
        <v>84</v>
      </c>
      <c r="I120" s="33">
        <f t="shared" si="40"/>
        <v>0</v>
      </c>
      <c r="J120" s="197"/>
      <c r="K120" s="129"/>
    </row>
    <row r="121" spans="1:11" s="67" customFormat="1" ht="21" hidden="1" customHeight="1" x14ac:dyDescent="0.25">
      <c r="A121" s="10" t="s">
        <v>3</v>
      </c>
      <c r="B121" s="11" t="s">
        <v>61</v>
      </c>
      <c r="C121" s="66">
        <f>C122+C125+C128+C131+C134+C137+C140+C143+C146+C149</f>
        <v>0</v>
      </c>
      <c r="D121" s="200">
        <f>D122+D125+D128+D131+D134+D137+D140+D143+D146+D149</f>
        <v>0</v>
      </c>
      <c r="E121" s="104">
        <f>E122+E125+E128+E131+E134+E137+E140+E143+E146+E149</f>
        <v>0</v>
      </c>
      <c r="F121" s="148">
        <f>F122+F125+F128+F131+F134+F137+F140+F143+F146+F149</f>
        <v>0</v>
      </c>
      <c r="G121" s="79" t="s">
        <v>85</v>
      </c>
      <c r="I121" s="66">
        <f t="shared" si="40"/>
        <v>0</v>
      </c>
      <c r="J121" s="200">
        <f>J122+J125+J128+J131+J134+J137+J140+J143+J146+J149</f>
        <v>0</v>
      </c>
      <c r="K121" s="210"/>
    </row>
    <row r="122" spans="1:11" s="151" customFormat="1" ht="21" hidden="1" customHeight="1" x14ac:dyDescent="0.25">
      <c r="A122" s="18">
        <v>1</v>
      </c>
      <c r="B122" s="17" t="s">
        <v>10</v>
      </c>
      <c r="C122" s="58">
        <f t="shared" ref="C122:D122" si="44">C123+C124</f>
        <v>0</v>
      </c>
      <c r="D122" s="195">
        <f t="shared" si="44"/>
        <v>0</v>
      </c>
      <c r="E122" s="103">
        <f t="shared" ref="E122:F122" si="45">E123+E124</f>
        <v>0</v>
      </c>
      <c r="F122" s="138">
        <f t="shared" si="45"/>
        <v>0</v>
      </c>
      <c r="G122" s="81" t="s">
        <v>85</v>
      </c>
      <c r="I122" s="58">
        <f t="shared" si="40"/>
        <v>0</v>
      </c>
      <c r="J122" s="195">
        <f t="shared" ref="J122" si="46">J123+J124</f>
        <v>0</v>
      </c>
      <c r="K122" s="209"/>
    </row>
    <row r="123" spans="1:11" ht="21" hidden="1" customHeight="1" x14ac:dyDescent="0.25">
      <c r="A123" s="4" t="s">
        <v>15</v>
      </c>
      <c r="B123" s="34" t="s">
        <v>66</v>
      </c>
      <c r="C123" s="41"/>
      <c r="D123" s="197"/>
      <c r="E123" s="109"/>
      <c r="F123" s="136"/>
      <c r="G123" s="77" t="s">
        <v>84</v>
      </c>
      <c r="I123" s="33">
        <f t="shared" si="40"/>
        <v>0</v>
      </c>
      <c r="J123" s="197"/>
      <c r="K123" s="129"/>
    </row>
    <row r="124" spans="1:11" ht="21" hidden="1" customHeight="1" x14ac:dyDescent="0.25">
      <c r="A124" s="4" t="s">
        <v>17</v>
      </c>
      <c r="B124" s="34" t="s">
        <v>67</v>
      </c>
      <c r="C124" s="41"/>
      <c r="D124" s="197"/>
      <c r="E124" s="109"/>
      <c r="F124" s="136"/>
      <c r="G124" s="77" t="s">
        <v>84</v>
      </c>
      <c r="I124" s="33">
        <f t="shared" si="40"/>
        <v>0</v>
      </c>
      <c r="J124" s="197"/>
      <c r="K124" s="129"/>
    </row>
    <row r="125" spans="1:11" s="151" customFormat="1" ht="21" hidden="1" customHeight="1" x14ac:dyDescent="0.25">
      <c r="A125" s="18">
        <v>2</v>
      </c>
      <c r="B125" s="17" t="s">
        <v>64</v>
      </c>
      <c r="C125" s="58">
        <f t="shared" ref="C125:D125" si="47">C126+C127</f>
        <v>0</v>
      </c>
      <c r="D125" s="195">
        <f t="shared" si="47"/>
        <v>0</v>
      </c>
      <c r="E125" s="103">
        <f t="shared" ref="E125:F125" si="48">E126+E127</f>
        <v>0</v>
      </c>
      <c r="F125" s="138">
        <f t="shared" si="48"/>
        <v>0</v>
      </c>
      <c r="G125" s="81" t="s">
        <v>85</v>
      </c>
      <c r="I125" s="58">
        <f t="shared" si="40"/>
        <v>0</v>
      </c>
      <c r="J125" s="195">
        <f t="shared" ref="J125" si="49">J126+J127</f>
        <v>0</v>
      </c>
      <c r="K125" s="209"/>
    </row>
    <row r="126" spans="1:11" ht="21" hidden="1" customHeight="1" x14ac:dyDescent="0.25">
      <c r="A126" s="4" t="s">
        <v>20</v>
      </c>
      <c r="B126" s="34" t="s">
        <v>66</v>
      </c>
      <c r="C126" s="41"/>
      <c r="D126" s="197"/>
      <c r="E126" s="109"/>
      <c r="F126" s="136"/>
      <c r="G126" s="77" t="s">
        <v>84</v>
      </c>
      <c r="I126" s="33">
        <f t="shared" si="40"/>
        <v>0</v>
      </c>
      <c r="J126" s="197"/>
      <c r="K126" s="129"/>
    </row>
    <row r="127" spans="1:11" ht="21" hidden="1" customHeight="1" x14ac:dyDescent="0.25">
      <c r="A127" s="4" t="s">
        <v>24</v>
      </c>
      <c r="B127" s="34" t="s">
        <v>67</v>
      </c>
      <c r="C127" s="41"/>
      <c r="D127" s="197"/>
      <c r="E127" s="109"/>
      <c r="F127" s="136"/>
      <c r="G127" s="77" t="s">
        <v>84</v>
      </c>
      <c r="I127" s="33">
        <f t="shared" si="40"/>
        <v>0</v>
      </c>
      <c r="J127" s="197"/>
      <c r="K127" s="129"/>
    </row>
    <row r="128" spans="1:11" s="151" customFormat="1" ht="21" hidden="1" customHeight="1" x14ac:dyDescent="0.25">
      <c r="A128" s="18">
        <v>3</v>
      </c>
      <c r="B128" s="17" t="s">
        <v>65</v>
      </c>
      <c r="C128" s="58">
        <f t="shared" ref="C128:D128" si="50">C129+C130</f>
        <v>0</v>
      </c>
      <c r="D128" s="195">
        <f t="shared" si="50"/>
        <v>0</v>
      </c>
      <c r="E128" s="103">
        <f t="shared" ref="E128:F128" si="51">E129+E130</f>
        <v>0</v>
      </c>
      <c r="F128" s="138">
        <f t="shared" si="51"/>
        <v>0</v>
      </c>
      <c r="G128" s="81" t="s">
        <v>85</v>
      </c>
      <c r="I128" s="58">
        <f t="shared" si="40"/>
        <v>0</v>
      </c>
      <c r="J128" s="195">
        <f t="shared" ref="J128" si="52">J129+J130</f>
        <v>0</v>
      </c>
      <c r="K128" s="209"/>
    </row>
    <row r="129" spans="1:11" ht="21" hidden="1" customHeight="1" x14ac:dyDescent="0.25">
      <c r="A129" s="4" t="s">
        <v>27</v>
      </c>
      <c r="B129" s="34" t="s">
        <v>66</v>
      </c>
      <c r="C129" s="41"/>
      <c r="D129" s="197"/>
      <c r="E129" s="109"/>
      <c r="F129" s="136"/>
      <c r="G129" s="77" t="s">
        <v>84</v>
      </c>
      <c r="I129" s="33">
        <f t="shared" si="40"/>
        <v>0</v>
      </c>
      <c r="J129" s="197"/>
      <c r="K129" s="129"/>
    </row>
    <row r="130" spans="1:11" ht="21" hidden="1" customHeight="1" x14ac:dyDescent="0.25">
      <c r="A130" s="4" t="s">
        <v>28</v>
      </c>
      <c r="B130" s="34" t="s">
        <v>67</v>
      </c>
      <c r="C130" s="41"/>
      <c r="D130" s="197"/>
      <c r="E130" s="109"/>
      <c r="F130" s="136"/>
      <c r="G130" s="77" t="s">
        <v>84</v>
      </c>
      <c r="I130" s="33">
        <f t="shared" si="40"/>
        <v>0</v>
      </c>
      <c r="J130" s="197"/>
      <c r="K130" s="129"/>
    </row>
    <row r="131" spans="1:11" s="151" customFormat="1" ht="21" hidden="1" customHeight="1" x14ac:dyDescent="0.25">
      <c r="A131" s="18">
        <v>4</v>
      </c>
      <c r="B131" s="17" t="s">
        <v>37</v>
      </c>
      <c r="C131" s="58">
        <f t="shared" ref="C131:D131" si="53">C132+C133</f>
        <v>0</v>
      </c>
      <c r="D131" s="195">
        <f t="shared" si="53"/>
        <v>0</v>
      </c>
      <c r="E131" s="103">
        <f t="shared" ref="E131:F131" si="54">E132+E133</f>
        <v>0</v>
      </c>
      <c r="F131" s="138">
        <f t="shared" si="54"/>
        <v>0</v>
      </c>
      <c r="G131" s="81" t="s">
        <v>85</v>
      </c>
      <c r="I131" s="58">
        <f t="shared" si="40"/>
        <v>0</v>
      </c>
      <c r="J131" s="195">
        <f t="shared" ref="J131" si="55">J132+J133</f>
        <v>0</v>
      </c>
      <c r="K131" s="209"/>
    </row>
    <row r="132" spans="1:11" ht="21" hidden="1" customHeight="1" x14ac:dyDescent="0.25">
      <c r="A132" s="4" t="s">
        <v>38</v>
      </c>
      <c r="B132" s="34" t="s">
        <v>66</v>
      </c>
      <c r="C132" s="41"/>
      <c r="D132" s="197"/>
      <c r="E132" s="109"/>
      <c r="F132" s="136"/>
      <c r="G132" s="77" t="s">
        <v>84</v>
      </c>
      <c r="I132" s="33">
        <f t="shared" si="40"/>
        <v>0</v>
      </c>
      <c r="J132" s="197"/>
      <c r="K132" s="129"/>
    </row>
    <row r="133" spans="1:11" ht="21" hidden="1" customHeight="1" x14ac:dyDescent="0.25">
      <c r="A133" s="4" t="s">
        <v>39</v>
      </c>
      <c r="B133" s="34" t="s">
        <v>67</v>
      </c>
      <c r="C133" s="41"/>
      <c r="D133" s="197"/>
      <c r="E133" s="109"/>
      <c r="F133" s="136"/>
      <c r="G133" s="77" t="s">
        <v>84</v>
      </c>
      <c r="I133" s="33">
        <f t="shared" si="40"/>
        <v>0</v>
      </c>
      <c r="J133" s="197"/>
      <c r="K133" s="129"/>
    </row>
    <row r="134" spans="1:11" s="151" customFormat="1" ht="21" hidden="1" customHeight="1" x14ac:dyDescent="0.25">
      <c r="A134" s="18">
        <v>5</v>
      </c>
      <c r="B134" s="17" t="s">
        <v>40</v>
      </c>
      <c r="C134" s="58">
        <f t="shared" ref="C134:D134" si="56">C135+C136</f>
        <v>0</v>
      </c>
      <c r="D134" s="195">
        <f t="shared" si="56"/>
        <v>0</v>
      </c>
      <c r="E134" s="103">
        <f t="shared" ref="E134:F134" si="57">E135+E136</f>
        <v>0</v>
      </c>
      <c r="F134" s="138">
        <f t="shared" si="57"/>
        <v>0</v>
      </c>
      <c r="G134" s="81" t="s">
        <v>85</v>
      </c>
      <c r="I134" s="58">
        <f t="shared" si="40"/>
        <v>0</v>
      </c>
      <c r="J134" s="195">
        <f t="shared" ref="J134" si="58">J135+J136</f>
        <v>0</v>
      </c>
      <c r="K134" s="209"/>
    </row>
    <row r="135" spans="1:11" ht="21" hidden="1" customHeight="1" x14ac:dyDescent="0.25">
      <c r="A135" s="4" t="s">
        <v>41</v>
      </c>
      <c r="B135" s="34" t="s">
        <v>66</v>
      </c>
      <c r="C135" s="41"/>
      <c r="D135" s="197"/>
      <c r="E135" s="109"/>
      <c r="F135" s="136"/>
      <c r="G135" s="77" t="s">
        <v>84</v>
      </c>
      <c r="I135" s="33">
        <f t="shared" si="40"/>
        <v>0</v>
      </c>
      <c r="J135" s="197"/>
      <c r="K135" s="129"/>
    </row>
    <row r="136" spans="1:11" ht="21" hidden="1" customHeight="1" x14ac:dyDescent="0.25">
      <c r="A136" s="4" t="s">
        <v>24</v>
      </c>
      <c r="B136" s="34" t="s">
        <v>67</v>
      </c>
      <c r="C136" s="41"/>
      <c r="D136" s="197"/>
      <c r="E136" s="109"/>
      <c r="F136" s="136"/>
      <c r="G136" s="77" t="s">
        <v>84</v>
      </c>
      <c r="I136" s="33">
        <f t="shared" si="40"/>
        <v>0</v>
      </c>
      <c r="J136" s="197"/>
      <c r="K136" s="129"/>
    </row>
    <row r="137" spans="1:11" s="151" customFormat="1" ht="21" hidden="1" customHeight="1" x14ac:dyDescent="0.25">
      <c r="A137" s="18">
        <v>6</v>
      </c>
      <c r="B137" s="17" t="s">
        <v>63</v>
      </c>
      <c r="C137" s="58">
        <f t="shared" ref="C137:D137" si="59">C138+C139</f>
        <v>0</v>
      </c>
      <c r="D137" s="195">
        <f t="shared" si="59"/>
        <v>0</v>
      </c>
      <c r="E137" s="103">
        <f t="shared" ref="E137:F137" si="60">E138+E139</f>
        <v>0</v>
      </c>
      <c r="F137" s="138">
        <f t="shared" si="60"/>
        <v>0</v>
      </c>
      <c r="G137" s="81" t="s">
        <v>85</v>
      </c>
      <c r="I137" s="58">
        <f t="shared" si="40"/>
        <v>0</v>
      </c>
      <c r="J137" s="195">
        <f t="shared" ref="J137" si="61">J138+J139</f>
        <v>0</v>
      </c>
      <c r="K137" s="209"/>
    </row>
    <row r="138" spans="1:11" ht="21" hidden="1" customHeight="1" x14ac:dyDescent="0.25">
      <c r="A138" s="4" t="s">
        <v>43</v>
      </c>
      <c r="B138" s="34" t="s">
        <v>66</v>
      </c>
      <c r="C138" s="41"/>
      <c r="D138" s="197"/>
      <c r="E138" s="109"/>
      <c r="F138" s="136"/>
      <c r="G138" s="77" t="s">
        <v>84</v>
      </c>
      <c r="I138" s="33">
        <f t="shared" si="40"/>
        <v>0</v>
      </c>
      <c r="J138" s="197"/>
      <c r="K138" s="129"/>
    </row>
    <row r="139" spans="1:11" ht="21" hidden="1" customHeight="1" x14ac:dyDescent="0.25">
      <c r="A139" s="4" t="s">
        <v>44</v>
      </c>
      <c r="B139" s="34" t="s">
        <v>67</v>
      </c>
      <c r="C139" s="41"/>
      <c r="D139" s="197"/>
      <c r="E139" s="109"/>
      <c r="F139" s="136"/>
      <c r="G139" s="77" t="s">
        <v>84</v>
      </c>
      <c r="I139" s="33">
        <f t="shared" si="40"/>
        <v>0</v>
      </c>
      <c r="J139" s="197"/>
      <c r="K139" s="129"/>
    </row>
    <row r="140" spans="1:11" s="151" customFormat="1" ht="21" hidden="1" customHeight="1" x14ac:dyDescent="0.25">
      <c r="A140" s="18">
        <v>7</v>
      </c>
      <c r="B140" s="17" t="s">
        <v>9</v>
      </c>
      <c r="C140" s="58">
        <f t="shared" ref="C140:D140" si="62">C141+C142</f>
        <v>0</v>
      </c>
      <c r="D140" s="195">
        <f t="shared" si="62"/>
        <v>0</v>
      </c>
      <c r="E140" s="103">
        <f t="shared" ref="E140:F140" si="63">E141+E142</f>
        <v>0</v>
      </c>
      <c r="F140" s="138">
        <f t="shared" si="63"/>
        <v>0</v>
      </c>
      <c r="G140" s="81" t="s">
        <v>85</v>
      </c>
      <c r="I140" s="58">
        <f t="shared" si="40"/>
        <v>0</v>
      </c>
      <c r="J140" s="195">
        <f t="shared" ref="J140" si="64">J141+J142</f>
        <v>0</v>
      </c>
      <c r="K140" s="209"/>
    </row>
    <row r="141" spans="1:11" ht="21" hidden="1" customHeight="1" x14ac:dyDescent="0.25">
      <c r="A141" s="4" t="s">
        <v>45</v>
      </c>
      <c r="B141" s="34" t="s">
        <v>66</v>
      </c>
      <c r="C141" s="41"/>
      <c r="D141" s="197"/>
      <c r="E141" s="109"/>
      <c r="F141" s="136"/>
      <c r="G141" s="77" t="s">
        <v>84</v>
      </c>
      <c r="I141" s="33">
        <f t="shared" si="40"/>
        <v>0</v>
      </c>
      <c r="J141" s="197"/>
      <c r="K141" s="129"/>
    </row>
    <row r="142" spans="1:11" ht="21" hidden="1" customHeight="1" x14ac:dyDescent="0.25">
      <c r="A142" s="4" t="s">
        <v>46</v>
      </c>
      <c r="B142" s="34" t="s">
        <v>67</v>
      </c>
      <c r="C142" s="41"/>
      <c r="D142" s="197"/>
      <c r="E142" s="109"/>
      <c r="F142" s="136"/>
      <c r="G142" s="77" t="s">
        <v>84</v>
      </c>
      <c r="I142" s="33">
        <f t="shared" si="40"/>
        <v>0</v>
      </c>
      <c r="J142" s="197"/>
      <c r="K142" s="129"/>
    </row>
    <row r="143" spans="1:11" s="151" customFormat="1" ht="21" hidden="1" customHeight="1" x14ac:dyDescent="0.25">
      <c r="A143" s="18">
        <v>8</v>
      </c>
      <c r="B143" s="17" t="s">
        <v>47</v>
      </c>
      <c r="C143" s="58">
        <f t="shared" ref="C143:D143" si="65">C144+C145</f>
        <v>0</v>
      </c>
      <c r="D143" s="195">
        <f t="shared" si="65"/>
        <v>0</v>
      </c>
      <c r="E143" s="103">
        <f t="shared" ref="E143:F143" si="66">E144+E145</f>
        <v>0</v>
      </c>
      <c r="F143" s="138">
        <f t="shared" si="66"/>
        <v>0</v>
      </c>
      <c r="G143" s="81" t="s">
        <v>85</v>
      </c>
      <c r="I143" s="58">
        <f t="shared" si="40"/>
        <v>0</v>
      </c>
      <c r="J143" s="195">
        <f t="shared" ref="J143" si="67">J144+J145</f>
        <v>0</v>
      </c>
      <c r="K143" s="209"/>
    </row>
    <row r="144" spans="1:11" ht="21" hidden="1" customHeight="1" x14ac:dyDescent="0.25">
      <c r="A144" s="4" t="s">
        <v>48</v>
      </c>
      <c r="B144" s="34" t="s">
        <v>66</v>
      </c>
      <c r="C144" s="41"/>
      <c r="D144" s="197"/>
      <c r="E144" s="109"/>
      <c r="F144" s="136"/>
      <c r="G144" s="77" t="s">
        <v>84</v>
      </c>
      <c r="I144" s="33">
        <f t="shared" si="40"/>
        <v>0</v>
      </c>
      <c r="J144" s="197"/>
      <c r="K144" s="129"/>
    </row>
    <row r="145" spans="1:11" ht="21" hidden="1" customHeight="1" x14ac:dyDescent="0.25">
      <c r="A145" s="4" t="s">
        <v>49</v>
      </c>
      <c r="B145" s="34" t="s">
        <v>67</v>
      </c>
      <c r="C145" s="41"/>
      <c r="D145" s="197"/>
      <c r="E145" s="109"/>
      <c r="F145" s="136"/>
      <c r="G145" s="77" t="s">
        <v>84</v>
      </c>
      <c r="I145" s="33">
        <f t="shared" si="40"/>
        <v>0</v>
      </c>
      <c r="J145" s="197"/>
      <c r="K145" s="129"/>
    </row>
    <row r="146" spans="1:11" s="151" customFormat="1" ht="21" hidden="1" customHeight="1" x14ac:dyDescent="0.25">
      <c r="A146" s="18">
        <v>9</v>
      </c>
      <c r="B146" s="17" t="s">
        <v>50</v>
      </c>
      <c r="C146" s="58">
        <f t="shared" ref="C146:D146" si="68">C147+C148</f>
        <v>0</v>
      </c>
      <c r="D146" s="195">
        <f t="shared" si="68"/>
        <v>0</v>
      </c>
      <c r="E146" s="103">
        <f t="shared" ref="E146:F146" si="69">E147+E148</f>
        <v>0</v>
      </c>
      <c r="F146" s="138">
        <f t="shared" si="69"/>
        <v>0</v>
      </c>
      <c r="G146" s="81" t="s">
        <v>85</v>
      </c>
      <c r="I146" s="58">
        <f t="shared" si="40"/>
        <v>0</v>
      </c>
      <c r="J146" s="195">
        <f t="shared" ref="J146" si="70">J147+J148</f>
        <v>0</v>
      </c>
      <c r="K146" s="209"/>
    </row>
    <row r="147" spans="1:11" ht="21" hidden="1" customHeight="1" x14ac:dyDescent="0.25">
      <c r="A147" s="4" t="s">
        <v>51</v>
      </c>
      <c r="B147" s="34" t="s">
        <v>66</v>
      </c>
      <c r="C147" s="41"/>
      <c r="D147" s="197"/>
      <c r="E147" s="109"/>
      <c r="F147" s="136"/>
      <c r="G147" s="77" t="s">
        <v>84</v>
      </c>
      <c r="I147" s="33">
        <f t="shared" si="40"/>
        <v>0</v>
      </c>
      <c r="J147" s="197"/>
      <c r="K147" s="129"/>
    </row>
    <row r="148" spans="1:11" ht="21" hidden="1" customHeight="1" x14ac:dyDescent="0.25">
      <c r="A148" s="4" t="s">
        <v>52</v>
      </c>
      <c r="B148" s="34" t="s">
        <v>67</v>
      </c>
      <c r="C148" s="41"/>
      <c r="D148" s="197"/>
      <c r="E148" s="109"/>
      <c r="F148" s="136"/>
      <c r="G148" s="77" t="s">
        <v>84</v>
      </c>
      <c r="I148" s="33">
        <f t="shared" si="40"/>
        <v>0</v>
      </c>
      <c r="J148" s="197"/>
      <c r="K148" s="129"/>
    </row>
    <row r="149" spans="1:11" s="151" customFormat="1" ht="21" hidden="1" customHeight="1" x14ac:dyDescent="0.25">
      <c r="A149" s="18">
        <v>10</v>
      </c>
      <c r="B149" s="17" t="s">
        <v>8</v>
      </c>
      <c r="C149" s="58">
        <f t="shared" ref="C149:D149" si="71">C150+C151</f>
        <v>0</v>
      </c>
      <c r="D149" s="195">
        <f t="shared" si="71"/>
        <v>0</v>
      </c>
      <c r="E149" s="103">
        <f t="shared" ref="E149:F149" si="72">E150+E151</f>
        <v>0</v>
      </c>
      <c r="F149" s="138">
        <f t="shared" si="72"/>
        <v>0</v>
      </c>
      <c r="G149" s="81" t="s">
        <v>85</v>
      </c>
      <c r="I149" s="58">
        <f t="shared" si="40"/>
        <v>0</v>
      </c>
      <c r="J149" s="195">
        <f t="shared" ref="J149" si="73">J150+J151</f>
        <v>0</v>
      </c>
      <c r="K149" s="209"/>
    </row>
    <row r="150" spans="1:11" ht="21" hidden="1" customHeight="1" x14ac:dyDescent="0.25">
      <c r="A150" s="4" t="s">
        <v>53</v>
      </c>
      <c r="B150" s="34" t="s">
        <v>66</v>
      </c>
      <c r="C150" s="41"/>
      <c r="D150" s="197"/>
      <c r="E150" s="109"/>
      <c r="F150" s="136"/>
      <c r="G150" s="77" t="s">
        <v>84</v>
      </c>
      <c r="I150" s="33">
        <f t="shared" si="40"/>
        <v>0</v>
      </c>
      <c r="J150" s="197"/>
      <c r="K150" s="129"/>
    </row>
    <row r="151" spans="1:11" ht="21" hidden="1" customHeight="1" x14ac:dyDescent="0.25">
      <c r="A151" s="4" t="s">
        <v>54</v>
      </c>
      <c r="B151" s="34" t="s">
        <v>67</v>
      </c>
      <c r="C151" s="41"/>
      <c r="D151" s="197"/>
      <c r="E151" s="109"/>
      <c r="F151" s="136"/>
      <c r="G151" s="77" t="s">
        <v>84</v>
      </c>
      <c r="I151" s="33">
        <f t="shared" si="40"/>
        <v>0</v>
      </c>
      <c r="J151" s="197"/>
      <c r="K151" s="129"/>
    </row>
    <row r="152" spans="1:11" ht="21" hidden="1" customHeight="1" x14ac:dyDescent="0.25">
      <c r="A152" s="19"/>
      <c r="B152" s="19"/>
      <c r="C152" s="33"/>
      <c r="D152" s="108"/>
      <c r="E152" s="105"/>
      <c r="F152" s="139"/>
      <c r="I152" s="33">
        <f t="shared" si="40"/>
        <v>0</v>
      </c>
      <c r="J152" s="108"/>
      <c r="K152" s="129"/>
    </row>
    <row r="153" spans="1:11" ht="21" customHeight="1" x14ac:dyDescent="0.25">
      <c r="A153" s="3"/>
      <c r="C153" s="91"/>
      <c r="D153" s="163">
        <v>44575</v>
      </c>
      <c r="E153" s="163"/>
      <c r="F153" s="163"/>
      <c r="I153" s="91"/>
    </row>
    <row r="154" spans="1:11" ht="21" customHeight="1" x14ac:dyDescent="0.25">
      <c r="A154" s="3"/>
      <c r="B154" s="6" t="s">
        <v>87</v>
      </c>
      <c r="D154" s="161" t="s">
        <v>55</v>
      </c>
      <c r="E154" s="161"/>
      <c r="F154" s="161"/>
    </row>
    <row r="155" spans="1:11" ht="21" customHeight="1" x14ac:dyDescent="0.25">
      <c r="A155" s="3"/>
      <c r="B155" s="2"/>
      <c r="D155" s="201"/>
      <c r="F155" s="157"/>
    </row>
    <row r="156" spans="1:11" ht="21" customHeight="1" x14ac:dyDescent="0.25">
      <c r="A156" s="3"/>
      <c r="B156" s="2"/>
      <c r="D156" s="201"/>
      <c r="E156" s="106"/>
      <c r="F156" s="158"/>
    </row>
    <row r="157" spans="1:11" ht="21" customHeight="1" x14ac:dyDescent="0.25">
      <c r="A157" s="3"/>
      <c r="B157" s="2"/>
      <c r="D157" s="201"/>
    </row>
    <row r="158" spans="1:11" ht="21" customHeight="1" x14ac:dyDescent="0.25">
      <c r="A158" s="3"/>
      <c r="B158" s="2"/>
      <c r="D158" s="201"/>
    </row>
    <row r="159" spans="1:11" ht="21" customHeight="1" x14ac:dyDescent="0.25">
      <c r="A159" s="3"/>
      <c r="B159" s="6" t="s">
        <v>86</v>
      </c>
      <c r="D159" s="161" t="s">
        <v>83</v>
      </c>
      <c r="E159" s="161"/>
      <c r="F159" s="161"/>
    </row>
  </sheetData>
  <autoFilter ref="A13:H154" xr:uid="{C5E7C1AF-19AA-410A-AC7B-A111CACABC00}"/>
  <mergeCells count="16">
    <mergeCell ref="C4:F4"/>
    <mergeCell ref="A1:F1"/>
    <mergeCell ref="A2:B2"/>
    <mergeCell ref="C2:F2"/>
    <mergeCell ref="A3:B3"/>
    <mergeCell ref="C3:F3"/>
    <mergeCell ref="D154:F154"/>
    <mergeCell ref="D159:F159"/>
    <mergeCell ref="E11:F11"/>
    <mergeCell ref="D153:F153"/>
    <mergeCell ref="A5:F5"/>
    <mergeCell ref="A6:F6"/>
    <mergeCell ref="A7:F7"/>
    <mergeCell ref="A8:F8"/>
    <mergeCell ref="A9:F9"/>
    <mergeCell ref="A10:F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D0A13-5885-46C8-B7D7-5F2A80BAA979}">
  <dimension ref="A1:K159"/>
  <sheetViews>
    <sheetView topLeftCell="A10" zoomScale="75" zoomScaleNormal="75" workbookViewId="0">
      <pane xSplit="3" ySplit="4" topLeftCell="D41" activePane="bottomRight" state="frozen"/>
      <selection activeCell="A10" sqref="A10"/>
      <selection pane="topRight" activeCell="D10" sqref="D10"/>
      <selection pane="bottomLeft" activeCell="A14" sqref="A14"/>
      <selection pane="bottomRight" activeCell="D11" sqref="D1:D1048576"/>
    </sheetView>
  </sheetViews>
  <sheetFormatPr defaultRowHeight="21" customHeight="1" x14ac:dyDescent="0.25"/>
  <cols>
    <col min="1" max="1" width="8.28515625" style="23" customWidth="1"/>
    <col min="2" max="2" width="53.7109375" style="23" customWidth="1"/>
    <col min="3" max="3" width="19.85546875" style="110" bestFit="1" customWidth="1"/>
    <col min="4" max="4" width="20.140625" style="96" customWidth="1"/>
    <col min="5" max="5" width="18.140625" style="107" customWidth="1"/>
    <col min="6" max="6" width="18.140625" style="43" customWidth="1"/>
    <col min="7" max="7" width="9.140625" style="93"/>
    <col min="8" max="8" width="7.42578125" style="22" customWidth="1"/>
    <col min="9" max="9" width="19.85546875" style="43" bestFit="1" customWidth="1"/>
    <col min="10" max="10" width="18.28515625" style="111" bestFit="1" customWidth="1"/>
    <col min="11" max="11" width="17" style="22" customWidth="1"/>
    <col min="12" max="256" width="9.140625" style="22"/>
    <col min="257" max="257" width="5" style="22" customWidth="1"/>
    <col min="258" max="258" width="51" style="22" customWidth="1"/>
    <col min="259" max="262" width="18.140625" style="22" customWidth="1"/>
    <col min="263" max="263" width="9.140625" style="22"/>
    <col min="264" max="264" width="14.5703125" style="22" customWidth="1"/>
    <col min="265" max="512" width="9.140625" style="22"/>
    <col min="513" max="513" width="5" style="22" customWidth="1"/>
    <col min="514" max="514" width="51" style="22" customWidth="1"/>
    <col min="515" max="518" width="18.140625" style="22" customWidth="1"/>
    <col min="519" max="519" width="9.140625" style="22"/>
    <col min="520" max="520" width="14.5703125" style="22" customWidth="1"/>
    <col min="521" max="768" width="9.140625" style="22"/>
    <col min="769" max="769" width="5" style="22" customWidth="1"/>
    <col min="770" max="770" width="51" style="22" customWidth="1"/>
    <col min="771" max="774" width="18.140625" style="22" customWidth="1"/>
    <col min="775" max="775" width="9.140625" style="22"/>
    <col min="776" max="776" width="14.5703125" style="22" customWidth="1"/>
    <col min="777" max="1024" width="9.140625" style="22"/>
    <col min="1025" max="1025" width="5" style="22" customWidth="1"/>
    <col min="1026" max="1026" width="51" style="22" customWidth="1"/>
    <col min="1027" max="1030" width="18.140625" style="22" customWidth="1"/>
    <col min="1031" max="1031" width="9.140625" style="22"/>
    <col min="1032" max="1032" width="14.5703125" style="22" customWidth="1"/>
    <col min="1033" max="1280" width="9.140625" style="22"/>
    <col min="1281" max="1281" width="5" style="22" customWidth="1"/>
    <col min="1282" max="1282" width="51" style="22" customWidth="1"/>
    <col min="1283" max="1286" width="18.140625" style="22" customWidth="1"/>
    <col min="1287" max="1287" width="9.140625" style="22"/>
    <col min="1288" max="1288" width="14.5703125" style="22" customWidth="1"/>
    <col min="1289" max="1536" width="9.140625" style="22"/>
    <col min="1537" max="1537" width="5" style="22" customWidth="1"/>
    <col min="1538" max="1538" width="51" style="22" customWidth="1"/>
    <col min="1539" max="1542" width="18.140625" style="22" customWidth="1"/>
    <col min="1543" max="1543" width="9.140625" style="22"/>
    <col min="1544" max="1544" width="14.5703125" style="22" customWidth="1"/>
    <col min="1545" max="1792" width="9.140625" style="22"/>
    <col min="1793" max="1793" width="5" style="22" customWidth="1"/>
    <col min="1794" max="1794" width="51" style="22" customWidth="1"/>
    <col min="1795" max="1798" width="18.140625" style="22" customWidth="1"/>
    <col min="1799" max="1799" width="9.140625" style="22"/>
    <col min="1800" max="1800" width="14.5703125" style="22" customWidth="1"/>
    <col min="1801" max="2048" width="9.140625" style="22"/>
    <col min="2049" max="2049" width="5" style="22" customWidth="1"/>
    <col min="2050" max="2050" width="51" style="22" customWidth="1"/>
    <col min="2051" max="2054" width="18.140625" style="22" customWidth="1"/>
    <col min="2055" max="2055" width="9.140625" style="22"/>
    <col min="2056" max="2056" width="14.5703125" style="22" customWidth="1"/>
    <col min="2057" max="2304" width="9.140625" style="22"/>
    <col min="2305" max="2305" width="5" style="22" customWidth="1"/>
    <col min="2306" max="2306" width="51" style="22" customWidth="1"/>
    <col min="2307" max="2310" width="18.140625" style="22" customWidth="1"/>
    <col min="2311" max="2311" width="9.140625" style="22"/>
    <col min="2312" max="2312" width="14.5703125" style="22" customWidth="1"/>
    <col min="2313" max="2560" width="9.140625" style="22"/>
    <col min="2561" max="2561" width="5" style="22" customWidth="1"/>
    <col min="2562" max="2562" width="51" style="22" customWidth="1"/>
    <col min="2563" max="2566" width="18.140625" style="22" customWidth="1"/>
    <col min="2567" max="2567" width="9.140625" style="22"/>
    <col min="2568" max="2568" width="14.5703125" style="22" customWidth="1"/>
    <col min="2569" max="2816" width="9.140625" style="22"/>
    <col min="2817" max="2817" width="5" style="22" customWidth="1"/>
    <col min="2818" max="2818" width="51" style="22" customWidth="1"/>
    <col min="2819" max="2822" width="18.140625" style="22" customWidth="1"/>
    <col min="2823" max="2823" width="9.140625" style="22"/>
    <col min="2824" max="2824" width="14.5703125" style="22" customWidth="1"/>
    <col min="2825" max="3072" width="9.140625" style="22"/>
    <col min="3073" max="3073" width="5" style="22" customWidth="1"/>
    <col min="3074" max="3074" width="51" style="22" customWidth="1"/>
    <col min="3075" max="3078" width="18.140625" style="22" customWidth="1"/>
    <col min="3079" max="3079" width="9.140625" style="22"/>
    <col min="3080" max="3080" width="14.5703125" style="22" customWidth="1"/>
    <col min="3081" max="3328" width="9.140625" style="22"/>
    <col min="3329" max="3329" width="5" style="22" customWidth="1"/>
    <col min="3330" max="3330" width="51" style="22" customWidth="1"/>
    <col min="3331" max="3334" width="18.140625" style="22" customWidth="1"/>
    <col min="3335" max="3335" width="9.140625" style="22"/>
    <col min="3336" max="3336" width="14.5703125" style="22" customWidth="1"/>
    <col min="3337" max="3584" width="9.140625" style="22"/>
    <col min="3585" max="3585" width="5" style="22" customWidth="1"/>
    <col min="3586" max="3586" width="51" style="22" customWidth="1"/>
    <col min="3587" max="3590" width="18.140625" style="22" customWidth="1"/>
    <col min="3591" max="3591" width="9.140625" style="22"/>
    <col min="3592" max="3592" width="14.5703125" style="22" customWidth="1"/>
    <col min="3593" max="3840" width="9.140625" style="22"/>
    <col min="3841" max="3841" width="5" style="22" customWidth="1"/>
    <col min="3842" max="3842" width="51" style="22" customWidth="1"/>
    <col min="3843" max="3846" width="18.140625" style="22" customWidth="1"/>
    <col min="3847" max="3847" width="9.140625" style="22"/>
    <col min="3848" max="3848" width="14.5703125" style="22" customWidth="1"/>
    <col min="3849" max="4096" width="9.140625" style="22"/>
    <col min="4097" max="4097" width="5" style="22" customWidth="1"/>
    <col min="4098" max="4098" width="51" style="22" customWidth="1"/>
    <col min="4099" max="4102" width="18.140625" style="22" customWidth="1"/>
    <col min="4103" max="4103" width="9.140625" style="22"/>
    <col min="4104" max="4104" width="14.5703125" style="22" customWidth="1"/>
    <col min="4105" max="4352" width="9.140625" style="22"/>
    <col min="4353" max="4353" width="5" style="22" customWidth="1"/>
    <col min="4354" max="4354" width="51" style="22" customWidth="1"/>
    <col min="4355" max="4358" width="18.140625" style="22" customWidth="1"/>
    <col min="4359" max="4359" width="9.140625" style="22"/>
    <col min="4360" max="4360" width="14.5703125" style="22" customWidth="1"/>
    <col min="4361" max="4608" width="9.140625" style="22"/>
    <col min="4609" max="4609" width="5" style="22" customWidth="1"/>
    <col min="4610" max="4610" width="51" style="22" customWidth="1"/>
    <col min="4611" max="4614" width="18.140625" style="22" customWidth="1"/>
    <col min="4615" max="4615" width="9.140625" style="22"/>
    <col min="4616" max="4616" width="14.5703125" style="22" customWidth="1"/>
    <col min="4617" max="4864" width="9.140625" style="22"/>
    <col min="4865" max="4865" width="5" style="22" customWidth="1"/>
    <col min="4866" max="4866" width="51" style="22" customWidth="1"/>
    <col min="4867" max="4870" width="18.140625" style="22" customWidth="1"/>
    <col min="4871" max="4871" width="9.140625" style="22"/>
    <col min="4872" max="4872" width="14.5703125" style="22" customWidth="1"/>
    <col min="4873" max="5120" width="9.140625" style="22"/>
    <col min="5121" max="5121" width="5" style="22" customWidth="1"/>
    <col min="5122" max="5122" width="51" style="22" customWidth="1"/>
    <col min="5123" max="5126" width="18.140625" style="22" customWidth="1"/>
    <col min="5127" max="5127" width="9.140625" style="22"/>
    <col min="5128" max="5128" width="14.5703125" style="22" customWidth="1"/>
    <col min="5129" max="5376" width="9.140625" style="22"/>
    <col min="5377" max="5377" width="5" style="22" customWidth="1"/>
    <col min="5378" max="5378" width="51" style="22" customWidth="1"/>
    <col min="5379" max="5382" width="18.140625" style="22" customWidth="1"/>
    <col min="5383" max="5383" width="9.140625" style="22"/>
    <col min="5384" max="5384" width="14.5703125" style="22" customWidth="1"/>
    <col min="5385" max="5632" width="9.140625" style="22"/>
    <col min="5633" max="5633" width="5" style="22" customWidth="1"/>
    <col min="5634" max="5634" width="51" style="22" customWidth="1"/>
    <col min="5635" max="5638" width="18.140625" style="22" customWidth="1"/>
    <col min="5639" max="5639" width="9.140625" style="22"/>
    <col min="5640" max="5640" width="14.5703125" style="22" customWidth="1"/>
    <col min="5641" max="5888" width="9.140625" style="22"/>
    <col min="5889" max="5889" width="5" style="22" customWidth="1"/>
    <col min="5890" max="5890" width="51" style="22" customWidth="1"/>
    <col min="5891" max="5894" width="18.140625" style="22" customWidth="1"/>
    <col min="5895" max="5895" width="9.140625" style="22"/>
    <col min="5896" max="5896" width="14.5703125" style="22" customWidth="1"/>
    <col min="5897" max="6144" width="9.140625" style="22"/>
    <col min="6145" max="6145" width="5" style="22" customWidth="1"/>
    <col min="6146" max="6146" width="51" style="22" customWidth="1"/>
    <col min="6147" max="6150" width="18.140625" style="22" customWidth="1"/>
    <col min="6151" max="6151" width="9.140625" style="22"/>
    <col min="6152" max="6152" width="14.5703125" style="22" customWidth="1"/>
    <col min="6153" max="6400" width="9.140625" style="22"/>
    <col min="6401" max="6401" width="5" style="22" customWidth="1"/>
    <col min="6402" max="6402" width="51" style="22" customWidth="1"/>
    <col min="6403" max="6406" width="18.140625" style="22" customWidth="1"/>
    <col min="6407" max="6407" width="9.140625" style="22"/>
    <col min="6408" max="6408" width="14.5703125" style="22" customWidth="1"/>
    <col min="6409" max="6656" width="9.140625" style="22"/>
    <col min="6657" max="6657" width="5" style="22" customWidth="1"/>
    <col min="6658" max="6658" width="51" style="22" customWidth="1"/>
    <col min="6659" max="6662" width="18.140625" style="22" customWidth="1"/>
    <col min="6663" max="6663" width="9.140625" style="22"/>
    <col min="6664" max="6664" width="14.5703125" style="22" customWidth="1"/>
    <col min="6665" max="6912" width="9.140625" style="22"/>
    <col min="6913" max="6913" width="5" style="22" customWidth="1"/>
    <col min="6914" max="6914" width="51" style="22" customWidth="1"/>
    <col min="6915" max="6918" width="18.140625" style="22" customWidth="1"/>
    <col min="6919" max="6919" width="9.140625" style="22"/>
    <col min="6920" max="6920" width="14.5703125" style="22" customWidth="1"/>
    <col min="6921" max="7168" width="9.140625" style="22"/>
    <col min="7169" max="7169" width="5" style="22" customWidth="1"/>
    <col min="7170" max="7170" width="51" style="22" customWidth="1"/>
    <col min="7171" max="7174" width="18.140625" style="22" customWidth="1"/>
    <col min="7175" max="7175" width="9.140625" style="22"/>
    <col min="7176" max="7176" width="14.5703125" style="22" customWidth="1"/>
    <col min="7177" max="7424" width="9.140625" style="22"/>
    <col min="7425" max="7425" width="5" style="22" customWidth="1"/>
    <col min="7426" max="7426" width="51" style="22" customWidth="1"/>
    <col min="7427" max="7430" width="18.140625" style="22" customWidth="1"/>
    <col min="7431" max="7431" width="9.140625" style="22"/>
    <col min="7432" max="7432" width="14.5703125" style="22" customWidth="1"/>
    <col min="7433" max="7680" width="9.140625" style="22"/>
    <col min="7681" max="7681" width="5" style="22" customWidth="1"/>
    <col min="7682" max="7682" width="51" style="22" customWidth="1"/>
    <col min="7683" max="7686" width="18.140625" style="22" customWidth="1"/>
    <col min="7687" max="7687" width="9.140625" style="22"/>
    <col min="7688" max="7688" width="14.5703125" style="22" customWidth="1"/>
    <col min="7689" max="7936" width="9.140625" style="22"/>
    <col min="7937" max="7937" width="5" style="22" customWidth="1"/>
    <col min="7938" max="7938" width="51" style="22" customWidth="1"/>
    <col min="7939" max="7942" width="18.140625" style="22" customWidth="1"/>
    <col min="7943" max="7943" width="9.140625" style="22"/>
    <col min="7944" max="7944" width="14.5703125" style="22" customWidth="1"/>
    <col min="7945" max="8192" width="9.140625" style="22"/>
    <col min="8193" max="8193" width="5" style="22" customWidth="1"/>
    <col min="8194" max="8194" width="51" style="22" customWidth="1"/>
    <col min="8195" max="8198" width="18.140625" style="22" customWidth="1"/>
    <col min="8199" max="8199" width="9.140625" style="22"/>
    <col min="8200" max="8200" width="14.5703125" style="22" customWidth="1"/>
    <col min="8201" max="8448" width="9.140625" style="22"/>
    <col min="8449" max="8449" width="5" style="22" customWidth="1"/>
    <col min="8450" max="8450" width="51" style="22" customWidth="1"/>
    <col min="8451" max="8454" width="18.140625" style="22" customWidth="1"/>
    <col min="8455" max="8455" width="9.140625" style="22"/>
    <col min="8456" max="8456" width="14.5703125" style="22" customWidth="1"/>
    <col min="8457" max="8704" width="9.140625" style="22"/>
    <col min="8705" max="8705" width="5" style="22" customWidth="1"/>
    <col min="8706" max="8706" width="51" style="22" customWidth="1"/>
    <col min="8707" max="8710" width="18.140625" style="22" customWidth="1"/>
    <col min="8711" max="8711" width="9.140625" style="22"/>
    <col min="8712" max="8712" width="14.5703125" style="22" customWidth="1"/>
    <col min="8713" max="8960" width="9.140625" style="22"/>
    <col min="8961" max="8961" width="5" style="22" customWidth="1"/>
    <col min="8962" max="8962" width="51" style="22" customWidth="1"/>
    <col min="8963" max="8966" width="18.140625" style="22" customWidth="1"/>
    <col min="8967" max="8967" width="9.140625" style="22"/>
    <col min="8968" max="8968" width="14.5703125" style="22" customWidth="1"/>
    <col min="8969" max="9216" width="9.140625" style="22"/>
    <col min="9217" max="9217" width="5" style="22" customWidth="1"/>
    <col min="9218" max="9218" width="51" style="22" customWidth="1"/>
    <col min="9219" max="9222" width="18.140625" style="22" customWidth="1"/>
    <col min="9223" max="9223" width="9.140625" style="22"/>
    <col min="9224" max="9224" width="14.5703125" style="22" customWidth="1"/>
    <col min="9225" max="9472" width="9.140625" style="22"/>
    <col min="9473" max="9473" width="5" style="22" customWidth="1"/>
    <col min="9474" max="9474" width="51" style="22" customWidth="1"/>
    <col min="9475" max="9478" width="18.140625" style="22" customWidth="1"/>
    <col min="9479" max="9479" width="9.140625" style="22"/>
    <col min="9480" max="9480" width="14.5703125" style="22" customWidth="1"/>
    <col min="9481" max="9728" width="9.140625" style="22"/>
    <col min="9729" max="9729" width="5" style="22" customWidth="1"/>
    <col min="9730" max="9730" width="51" style="22" customWidth="1"/>
    <col min="9731" max="9734" width="18.140625" style="22" customWidth="1"/>
    <col min="9735" max="9735" width="9.140625" style="22"/>
    <col min="9736" max="9736" width="14.5703125" style="22" customWidth="1"/>
    <col min="9737" max="9984" width="9.140625" style="22"/>
    <col min="9985" max="9985" width="5" style="22" customWidth="1"/>
    <col min="9986" max="9986" width="51" style="22" customWidth="1"/>
    <col min="9987" max="9990" width="18.140625" style="22" customWidth="1"/>
    <col min="9991" max="9991" width="9.140625" style="22"/>
    <col min="9992" max="9992" width="14.5703125" style="22" customWidth="1"/>
    <col min="9993" max="10240" width="9.140625" style="22"/>
    <col min="10241" max="10241" width="5" style="22" customWidth="1"/>
    <col min="10242" max="10242" width="51" style="22" customWidth="1"/>
    <col min="10243" max="10246" width="18.140625" style="22" customWidth="1"/>
    <col min="10247" max="10247" width="9.140625" style="22"/>
    <col min="10248" max="10248" width="14.5703125" style="22" customWidth="1"/>
    <col min="10249" max="10496" width="9.140625" style="22"/>
    <col min="10497" max="10497" width="5" style="22" customWidth="1"/>
    <col min="10498" max="10498" width="51" style="22" customWidth="1"/>
    <col min="10499" max="10502" width="18.140625" style="22" customWidth="1"/>
    <col min="10503" max="10503" width="9.140625" style="22"/>
    <col min="10504" max="10504" width="14.5703125" style="22" customWidth="1"/>
    <col min="10505" max="10752" width="9.140625" style="22"/>
    <col min="10753" max="10753" width="5" style="22" customWidth="1"/>
    <col min="10754" max="10754" width="51" style="22" customWidth="1"/>
    <col min="10755" max="10758" width="18.140625" style="22" customWidth="1"/>
    <col min="10759" max="10759" width="9.140625" style="22"/>
    <col min="10760" max="10760" width="14.5703125" style="22" customWidth="1"/>
    <col min="10761" max="11008" width="9.140625" style="22"/>
    <col min="11009" max="11009" width="5" style="22" customWidth="1"/>
    <col min="11010" max="11010" width="51" style="22" customWidth="1"/>
    <col min="11011" max="11014" width="18.140625" style="22" customWidth="1"/>
    <col min="11015" max="11015" width="9.140625" style="22"/>
    <col min="11016" max="11016" width="14.5703125" style="22" customWidth="1"/>
    <col min="11017" max="11264" width="9.140625" style="22"/>
    <col min="11265" max="11265" width="5" style="22" customWidth="1"/>
    <col min="11266" max="11266" width="51" style="22" customWidth="1"/>
    <col min="11267" max="11270" width="18.140625" style="22" customWidth="1"/>
    <col min="11271" max="11271" width="9.140625" style="22"/>
    <col min="11272" max="11272" width="14.5703125" style="22" customWidth="1"/>
    <col min="11273" max="11520" width="9.140625" style="22"/>
    <col min="11521" max="11521" width="5" style="22" customWidth="1"/>
    <col min="11522" max="11522" width="51" style="22" customWidth="1"/>
    <col min="11523" max="11526" width="18.140625" style="22" customWidth="1"/>
    <col min="11527" max="11527" width="9.140625" style="22"/>
    <col min="11528" max="11528" width="14.5703125" style="22" customWidth="1"/>
    <col min="11529" max="11776" width="9.140625" style="22"/>
    <col min="11777" max="11777" width="5" style="22" customWidth="1"/>
    <col min="11778" max="11778" width="51" style="22" customWidth="1"/>
    <col min="11779" max="11782" width="18.140625" style="22" customWidth="1"/>
    <col min="11783" max="11783" width="9.140625" style="22"/>
    <col min="11784" max="11784" width="14.5703125" style="22" customWidth="1"/>
    <col min="11785" max="12032" width="9.140625" style="22"/>
    <col min="12033" max="12033" width="5" style="22" customWidth="1"/>
    <col min="12034" max="12034" width="51" style="22" customWidth="1"/>
    <col min="12035" max="12038" width="18.140625" style="22" customWidth="1"/>
    <col min="12039" max="12039" width="9.140625" style="22"/>
    <col min="12040" max="12040" width="14.5703125" style="22" customWidth="1"/>
    <col min="12041" max="12288" width="9.140625" style="22"/>
    <col min="12289" max="12289" width="5" style="22" customWidth="1"/>
    <col min="12290" max="12290" width="51" style="22" customWidth="1"/>
    <col min="12291" max="12294" width="18.140625" style="22" customWidth="1"/>
    <col min="12295" max="12295" width="9.140625" style="22"/>
    <col min="12296" max="12296" width="14.5703125" style="22" customWidth="1"/>
    <col min="12297" max="12544" width="9.140625" style="22"/>
    <col min="12545" max="12545" width="5" style="22" customWidth="1"/>
    <col min="12546" max="12546" width="51" style="22" customWidth="1"/>
    <col min="12547" max="12550" width="18.140625" style="22" customWidth="1"/>
    <col min="12551" max="12551" width="9.140625" style="22"/>
    <col min="12552" max="12552" width="14.5703125" style="22" customWidth="1"/>
    <col min="12553" max="12800" width="9.140625" style="22"/>
    <col min="12801" max="12801" width="5" style="22" customWidth="1"/>
    <col min="12802" max="12802" width="51" style="22" customWidth="1"/>
    <col min="12803" max="12806" width="18.140625" style="22" customWidth="1"/>
    <col min="12807" max="12807" width="9.140625" style="22"/>
    <col min="12808" max="12808" width="14.5703125" style="22" customWidth="1"/>
    <col min="12809" max="13056" width="9.140625" style="22"/>
    <col min="13057" max="13057" width="5" style="22" customWidth="1"/>
    <col min="13058" max="13058" width="51" style="22" customWidth="1"/>
    <col min="13059" max="13062" width="18.140625" style="22" customWidth="1"/>
    <col min="13063" max="13063" width="9.140625" style="22"/>
    <col min="13064" max="13064" width="14.5703125" style="22" customWidth="1"/>
    <col min="13065" max="13312" width="9.140625" style="22"/>
    <col min="13313" max="13313" width="5" style="22" customWidth="1"/>
    <col min="13314" max="13314" width="51" style="22" customWidth="1"/>
    <col min="13315" max="13318" width="18.140625" style="22" customWidth="1"/>
    <col min="13319" max="13319" width="9.140625" style="22"/>
    <col min="13320" max="13320" width="14.5703125" style="22" customWidth="1"/>
    <col min="13321" max="13568" width="9.140625" style="22"/>
    <col min="13569" max="13569" width="5" style="22" customWidth="1"/>
    <col min="13570" max="13570" width="51" style="22" customWidth="1"/>
    <col min="13571" max="13574" width="18.140625" style="22" customWidth="1"/>
    <col min="13575" max="13575" width="9.140625" style="22"/>
    <col min="13576" max="13576" width="14.5703125" style="22" customWidth="1"/>
    <col min="13577" max="13824" width="9.140625" style="22"/>
    <col min="13825" max="13825" width="5" style="22" customWidth="1"/>
    <col min="13826" max="13826" width="51" style="22" customWidth="1"/>
    <col min="13827" max="13830" width="18.140625" style="22" customWidth="1"/>
    <col min="13831" max="13831" width="9.140625" style="22"/>
    <col min="13832" max="13832" width="14.5703125" style="22" customWidth="1"/>
    <col min="13833" max="14080" width="9.140625" style="22"/>
    <col min="14081" max="14081" width="5" style="22" customWidth="1"/>
    <col min="14082" max="14082" width="51" style="22" customWidth="1"/>
    <col min="14083" max="14086" width="18.140625" style="22" customWidth="1"/>
    <col min="14087" max="14087" width="9.140625" style="22"/>
    <col min="14088" max="14088" width="14.5703125" style="22" customWidth="1"/>
    <col min="14089" max="14336" width="9.140625" style="22"/>
    <col min="14337" max="14337" width="5" style="22" customWidth="1"/>
    <col min="14338" max="14338" width="51" style="22" customWidth="1"/>
    <col min="14339" max="14342" width="18.140625" style="22" customWidth="1"/>
    <col min="14343" max="14343" width="9.140625" style="22"/>
    <col min="14344" max="14344" width="14.5703125" style="22" customWidth="1"/>
    <col min="14345" max="14592" width="9.140625" style="22"/>
    <col min="14593" max="14593" width="5" style="22" customWidth="1"/>
    <col min="14594" max="14594" width="51" style="22" customWidth="1"/>
    <col min="14595" max="14598" width="18.140625" style="22" customWidth="1"/>
    <col min="14599" max="14599" width="9.140625" style="22"/>
    <col min="14600" max="14600" width="14.5703125" style="22" customWidth="1"/>
    <col min="14601" max="14848" width="9.140625" style="22"/>
    <col min="14849" max="14849" width="5" style="22" customWidth="1"/>
    <col min="14850" max="14850" width="51" style="22" customWidth="1"/>
    <col min="14851" max="14854" width="18.140625" style="22" customWidth="1"/>
    <col min="14855" max="14855" width="9.140625" style="22"/>
    <col min="14856" max="14856" width="14.5703125" style="22" customWidth="1"/>
    <col min="14857" max="15104" width="9.140625" style="22"/>
    <col min="15105" max="15105" width="5" style="22" customWidth="1"/>
    <col min="15106" max="15106" width="51" style="22" customWidth="1"/>
    <col min="15107" max="15110" width="18.140625" style="22" customWidth="1"/>
    <col min="15111" max="15111" width="9.140625" style="22"/>
    <col min="15112" max="15112" width="14.5703125" style="22" customWidth="1"/>
    <col min="15113" max="15360" width="9.140625" style="22"/>
    <col min="15361" max="15361" width="5" style="22" customWidth="1"/>
    <col min="15362" max="15362" width="51" style="22" customWidth="1"/>
    <col min="15363" max="15366" width="18.140625" style="22" customWidth="1"/>
    <col min="15367" max="15367" width="9.140625" style="22"/>
    <col min="15368" max="15368" width="14.5703125" style="22" customWidth="1"/>
    <col min="15369" max="15616" width="9.140625" style="22"/>
    <col min="15617" max="15617" width="5" style="22" customWidth="1"/>
    <col min="15618" max="15618" width="51" style="22" customWidth="1"/>
    <col min="15619" max="15622" width="18.140625" style="22" customWidth="1"/>
    <col min="15623" max="15623" width="9.140625" style="22"/>
    <col min="15624" max="15624" width="14.5703125" style="22" customWidth="1"/>
    <col min="15625" max="15872" width="9.140625" style="22"/>
    <col min="15873" max="15873" width="5" style="22" customWidth="1"/>
    <col min="15874" max="15874" width="51" style="22" customWidth="1"/>
    <col min="15875" max="15878" width="18.140625" style="22" customWidth="1"/>
    <col min="15879" max="15879" width="9.140625" style="22"/>
    <col min="15880" max="15880" width="14.5703125" style="22" customWidth="1"/>
    <col min="15881" max="16128" width="9.140625" style="22"/>
    <col min="16129" max="16129" width="5" style="22" customWidth="1"/>
    <col min="16130" max="16130" width="51" style="22" customWidth="1"/>
    <col min="16131" max="16134" width="18.140625" style="22" customWidth="1"/>
    <col min="16135" max="16135" width="9.140625" style="22"/>
    <col min="16136" max="16136" width="14.5703125" style="22" customWidth="1"/>
    <col min="16137" max="16384" width="9.140625" style="22"/>
  </cols>
  <sheetData>
    <row r="1" spans="1:11" ht="35.25" customHeight="1" x14ac:dyDescent="0.25">
      <c r="A1" s="170" t="s">
        <v>88</v>
      </c>
      <c r="B1" s="170"/>
      <c r="C1" s="170"/>
      <c r="D1" s="176"/>
      <c r="E1" s="170"/>
      <c r="F1" s="170"/>
      <c r="G1" s="80"/>
      <c r="I1" s="22"/>
    </row>
    <row r="2" spans="1:11" ht="21" customHeight="1" x14ac:dyDescent="0.25">
      <c r="A2" s="171" t="str">
        <f>ĐV</f>
        <v xml:space="preserve">  Đơn vị: Trường Mầm Non An Thái</v>
      </c>
      <c r="B2" s="171"/>
      <c r="C2" s="172" t="s">
        <v>68</v>
      </c>
      <c r="D2" s="172"/>
      <c r="E2" s="172"/>
      <c r="F2" s="172"/>
      <c r="H2" s="23"/>
      <c r="I2" s="22"/>
    </row>
    <row r="3" spans="1:11" ht="21" customHeight="1" x14ac:dyDescent="0.25">
      <c r="A3" s="171" t="s">
        <v>79</v>
      </c>
      <c r="B3" s="171"/>
      <c r="C3" s="172" t="s">
        <v>69</v>
      </c>
      <c r="D3" s="172"/>
      <c r="E3" s="172"/>
      <c r="F3" s="172"/>
      <c r="H3" s="23"/>
      <c r="I3" s="22"/>
    </row>
    <row r="4" spans="1:11" ht="21" customHeight="1" x14ac:dyDescent="0.25">
      <c r="A4" s="95"/>
      <c r="B4" s="95"/>
      <c r="C4" s="169">
        <v>44661</v>
      </c>
      <c r="D4" s="175"/>
      <c r="E4" s="169"/>
      <c r="F4" s="169"/>
      <c r="H4" s="23"/>
      <c r="I4" s="22"/>
    </row>
    <row r="5" spans="1:11" ht="21" customHeight="1" x14ac:dyDescent="0.25">
      <c r="A5" s="164" t="s">
        <v>89</v>
      </c>
      <c r="B5" s="164"/>
      <c r="C5" s="164"/>
      <c r="D5" s="164"/>
      <c r="E5" s="164"/>
      <c r="F5" s="164"/>
      <c r="H5" s="23"/>
      <c r="I5" s="22"/>
    </row>
    <row r="6" spans="1:11" ht="21" customHeight="1" x14ac:dyDescent="0.25">
      <c r="A6" s="165" t="s">
        <v>5</v>
      </c>
      <c r="B6" s="165"/>
      <c r="C6" s="165"/>
      <c r="D6" s="164"/>
      <c r="E6" s="165"/>
      <c r="F6" s="165"/>
      <c r="H6" s="23"/>
      <c r="I6" s="22"/>
    </row>
    <row r="7" spans="1:11" ht="21" customHeight="1" x14ac:dyDescent="0.25">
      <c r="A7" s="165" t="s">
        <v>11</v>
      </c>
      <c r="B7" s="165"/>
      <c r="C7" s="165"/>
      <c r="D7" s="164"/>
      <c r="E7" s="165"/>
      <c r="F7" s="165"/>
      <c r="H7" s="23"/>
      <c r="I7" s="22"/>
    </row>
    <row r="8" spans="1:11" ht="41.25" customHeight="1" x14ac:dyDescent="0.25">
      <c r="A8" s="166" t="s">
        <v>99</v>
      </c>
      <c r="B8" s="167"/>
      <c r="C8" s="165"/>
      <c r="D8" s="164"/>
      <c r="E8" s="167"/>
      <c r="F8" s="167"/>
      <c r="H8" s="23"/>
      <c r="I8" s="22"/>
    </row>
    <row r="9" spans="1:11" ht="57.75" customHeight="1" x14ac:dyDescent="0.25">
      <c r="A9" s="166" t="s">
        <v>100</v>
      </c>
      <c r="B9" s="167"/>
      <c r="C9" s="165"/>
      <c r="D9" s="164"/>
      <c r="E9" s="167"/>
      <c r="F9" s="167"/>
      <c r="H9" s="23"/>
      <c r="I9" s="22"/>
    </row>
    <row r="10" spans="1:11" ht="21" customHeight="1" x14ac:dyDescent="0.25">
      <c r="A10" s="168" t="s">
        <v>106</v>
      </c>
      <c r="B10" s="168"/>
      <c r="C10" s="173"/>
      <c r="D10" s="174"/>
      <c r="E10" s="168"/>
      <c r="F10" s="168"/>
      <c r="H10" s="23"/>
      <c r="I10" s="22"/>
    </row>
    <row r="11" spans="1:11" ht="21" customHeight="1" x14ac:dyDescent="0.25">
      <c r="A11" s="25"/>
      <c r="B11" s="25"/>
      <c r="C11" s="26"/>
      <c r="D11" s="118"/>
      <c r="E11" s="162" t="s">
        <v>90</v>
      </c>
      <c r="F11" s="162"/>
      <c r="H11" s="23"/>
      <c r="I11" s="26"/>
    </row>
    <row r="12" spans="1:11" s="94" customFormat="1" ht="110.25" customHeight="1" x14ac:dyDescent="0.25">
      <c r="A12" s="44" t="s">
        <v>7</v>
      </c>
      <c r="B12" s="45" t="s">
        <v>6</v>
      </c>
      <c r="C12" s="46" t="s">
        <v>12</v>
      </c>
      <c r="D12" s="47" t="s">
        <v>114</v>
      </c>
      <c r="E12" s="102" t="s">
        <v>56</v>
      </c>
      <c r="F12" s="130" t="s">
        <v>115</v>
      </c>
      <c r="G12" s="93"/>
      <c r="I12" s="46" t="s">
        <v>107</v>
      </c>
      <c r="J12" s="155">
        <v>13</v>
      </c>
      <c r="K12" s="155">
        <v>14</v>
      </c>
    </row>
    <row r="13" spans="1:11" s="30" customFormat="1" ht="21" customHeight="1" x14ac:dyDescent="0.25">
      <c r="A13" s="28">
        <v>1</v>
      </c>
      <c r="B13" s="28">
        <v>2</v>
      </c>
      <c r="C13" s="29">
        <v>3</v>
      </c>
      <c r="D13" s="29">
        <v>4</v>
      </c>
      <c r="E13" s="29">
        <v>5</v>
      </c>
      <c r="F13" s="29">
        <v>6</v>
      </c>
      <c r="G13" s="93"/>
      <c r="H13" s="95"/>
      <c r="I13" s="154">
        <v>3</v>
      </c>
      <c r="J13" s="112"/>
    </row>
    <row r="14" spans="1:11" s="65" customFormat="1" ht="21" customHeight="1" x14ac:dyDescent="0.25">
      <c r="A14" s="7" t="s">
        <v>0</v>
      </c>
      <c r="B14" s="8" t="s">
        <v>13</v>
      </c>
      <c r="C14" s="48">
        <f>C15+C23+C30</f>
        <v>200000000</v>
      </c>
      <c r="D14" s="48">
        <f>D15+D23+D30</f>
        <v>0</v>
      </c>
      <c r="E14" s="135">
        <f>D14/C14*100%</f>
        <v>0</v>
      </c>
      <c r="F14" s="135" t="e">
        <f>J14/D14*100%</f>
        <v>#DIV/0!</v>
      </c>
      <c r="G14" s="78" t="s">
        <v>85</v>
      </c>
      <c r="H14" s="64"/>
      <c r="I14" s="122">
        <f>J14+K14</f>
        <v>0</v>
      </c>
      <c r="J14" s="48">
        <f t="shared" ref="J14:K14" si="0">J15+J23+J30</f>
        <v>0</v>
      </c>
      <c r="K14" s="48">
        <f t="shared" si="0"/>
        <v>0</v>
      </c>
    </row>
    <row r="15" spans="1:11" s="67" customFormat="1" ht="21" customHeight="1" x14ac:dyDescent="0.25">
      <c r="A15" s="10" t="s">
        <v>1</v>
      </c>
      <c r="B15" s="11" t="s">
        <v>14</v>
      </c>
      <c r="C15" s="50">
        <f>C16+C20</f>
        <v>100000000</v>
      </c>
      <c r="D15" s="50">
        <f>D16+D20</f>
        <v>0</v>
      </c>
      <c r="E15" s="148">
        <f t="shared" ref="E15:E68" si="1">D15/C15*100%</f>
        <v>0</v>
      </c>
      <c r="F15" s="148" t="e">
        <f t="shared" ref="F15:F68" si="2">J15/D15*100%</f>
        <v>#DIV/0!</v>
      </c>
      <c r="G15" s="79" t="s">
        <v>85</v>
      </c>
      <c r="H15" s="13"/>
      <c r="I15" s="122">
        <f t="shared" ref="I15:I50" si="3">J15+K15</f>
        <v>0</v>
      </c>
      <c r="J15" s="50">
        <f t="shared" ref="J15:K15" si="4">J16+J20</f>
        <v>0</v>
      </c>
      <c r="K15" s="50">
        <f t="shared" si="4"/>
        <v>0</v>
      </c>
    </row>
    <row r="16" spans="1:11" s="57" customFormat="1" ht="21" customHeight="1" x14ac:dyDescent="0.25">
      <c r="A16" s="68">
        <v>1</v>
      </c>
      <c r="B16" s="69" t="s">
        <v>16</v>
      </c>
      <c r="C16" s="70">
        <f>C17+C18+C19</f>
        <v>100000000</v>
      </c>
      <c r="D16" s="70">
        <f>D17+D18+D19</f>
        <v>0</v>
      </c>
      <c r="E16" s="137">
        <f t="shared" si="1"/>
        <v>0</v>
      </c>
      <c r="F16" s="137" t="e">
        <f t="shared" si="2"/>
        <v>#DIV/0!</v>
      </c>
      <c r="G16" s="81" t="s">
        <v>85</v>
      </c>
      <c r="H16" s="16"/>
      <c r="I16" s="122">
        <f t="shared" si="3"/>
        <v>0</v>
      </c>
      <c r="J16" s="70">
        <f t="shared" ref="J16:K16" si="5">J17+J18+J19</f>
        <v>0</v>
      </c>
      <c r="K16" s="70">
        <f t="shared" si="5"/>
        <v>0</v>
      </c>
    </row>
    <row r="17" spans="1:11" ht="21" customHeight="1" x14ac:dyDescent="0.25">
      <c r="A17" s="4"/>
      <c r="B17" s="1" t="s">
        <v>80</v>
      </c>
      <c r="C17" s="39">
        <v>100000000</v>
      </c>
      <c r="D17" s="119"/>
      <c r="E17" s="139">
        <f t="shared" si="1"/>
        <v>0</v>
      </c>
      <c r="F17" s="139" t="e">
        <f t="shared" si="2"/>
        <v>#DIV/0!</v>
      </c>
      <c r="G17" s="93" t="s">
        <v>84</v>
      </c>
      <c r="H17" s="23"/>
      <c r="I17" s="122">
        <f t="shared" si="3"/>
        <v>0</v>
      </c>
      <c r="J17" s="36">
        <v>0</v>
      </c>
      <c r="K17" s="36">
        <v>0</v>
      </c>
    </row>
    <row r="18" spans="1:11" ht="21" customHeight="1" x14ac:dyDescent="0.25">
      <c r="A18" s="4"/>
      <c r="B18" s="1" t="s">
        <v>81</v>
      </c>
      <c r="C18" s="39">
        <v>0</v>
      </c>
      <c r="D18" s="119">
        <v>0</v>
      </c>
      <c r="E18" s="139" t="e">
        <f t="shared" si="1"/>
        <v>#DIV/0!</v>
      </c>
      <c r="F18" s="139" t="e">
        <f t="shared" si="2"/>
        <v>#DIV/0!</v>
      </c>
      <c r="G18" s="93" t="s">
        <v>102</v>
      </c>
      <c r="H18" s="23"/>
      <c r="I18" s="122">
        <f t="shared" si="3"/>
        <v>0</v>
      </c>
      <c r="J18" s="36">
        <v>0</v>
      </c>
      <c r="K18" s="36">
        <v>0</v>
      </c>
    </row>
    <row r="19" spans="1:11" ht="21" customHeight="1" x14ac:dyDescent="0.25">
      <c r="A19" s="4"/>
      <c r="B19" s="1" t="s">
        <v>82</v>
      </c>
      <c r="C19" s="39">
        <v>0</v>
      </c>
      <c r="D19" s="120">
        <v>0</v>
      </c>
      <c r="E19" s="139" t="e">
        <f t="shared" si="1"/>
        <v>#DIV/0!</v>
      </c>
      <c r="F19" s="139" t="e">
        <f t="shared" si="2"/>
        <v>#DIV/0!</v>
      </c>
      <c r="G19" s="93" t="s">
        <v>84</v>
      </c>
      <c r="H19" s="23"/>
      <c r="I19" s="122">
        <f t="shared" si="3"/>
        <v>0</v>
      </c>
      <c r="J19" s="35">
        <v>0</v>
      </c>
      <c r="K19" s="35">
        <v>0</v>
      </c>
    </row>
    <row r="20" spans="1:11" s="57" customFormat="1" ht="21" customHeight="1" x14ac:dyDescent="0.25">
      <c r="A20" s="68">
        <v>2</v>
      </c>
      <c r="B20" s="69" t="s">
        <v>18</v>
      </c>
      <c r="C20" s="70">
        <f>C21+C22</f>
        <v>0</v>
      </c>
      <c r="D20" s="70">
        <f>D21+D22</f>
        <v>0</v>
      </c>
      <c r="E20" s="137" t="e">
        <f t="shared" si="1"/>
        <v>#DIV/0!</v>
      </c>
      <c r="F20" s="137" t="e">
        <f t="shared" si="2"/>
        <v>#DIV/0!</v>
      </c>
      <c r="G20" s="81" t="s">
        <v>85</v>
      </c>
      <c r="H20" s="16"/>
      <c r="I20" s="122">
        <f t="shared" si="3"/>
        <v>0</v>
      </c>
      <c r="J20" s="70">
        <f t="shared" ref="J20:K20" si="6">J21+J22</f>
        <v>0</v>
      </c>
      <c r="K20" s="70">
        <f t="shared" si="6"/>
        <v>0</v>
      </c>
    </row>
    <row r="21" spans="1:11" ht="21" customHeight="1" x14ac:dyDescent="0.25">
      <c r="A21" s="4"/>
      <c r="B21" s="34" t="s">
        <v>58</v>
      </c>
      <c r="C21" s="120"/>
      <c r="D21" s="120"/>
      <c r="E21" s="139" t="e">
        <f t="shared" si="1"/>
        <v>#DIV/0!</v>
      </c>
      <c r="F21" s="139" t="e">
        <f t="shared" si="2"/>
        <v>#DIV/0!</v>
      </c>
      <c r="G21" s="93" t="s">
        <v>84</v>
      </c>
      <c r="H21" s="23"/>
      <c r="I21" s="122">
        <f t="shared" si="3"/>
        <v>0</v>
      </c>
      <c r="J21" s="37">
        <v>0</v>
      </c>
      <c r="K21" s="37">
        <v>0</v>
      </c>
    </row>
    <row r="22" spans="1:11" ht="21" customHeight="1" x14ac:dyDescent="0.25">
      <c r="A22" s="4"/>
      <c r="B22" s="34" t="s">
        <v>58</v>
      </c>
      <c r="C22" s="39"/>
      <c r="D22" s="120"/>
      <c r="E22" s="139" t="e">
        <f t="shared" si="1"/>
        <v>#DIV/0!</v>
      </c>
      <c r="F22" s="139" t="e">
        <f t="shared" si="2"/>
        <v>#DIV/0!</v>
      </c>
      <c r="G22" s="93" t="s">
        <v>84</v>
      </c>
      <c r="H22" s="23"/>
      <c r="I22" s="122">
        <f t="shared" si="3"/>
        <v>0</v>
      </c>
      <c r="J22" s="35">
        <v>0</v>
      </c>
      <c r="K22" s="35">
        <v>0</v>
      </c>
    </row>
    <row r="23" spans="1:11" s="67" customFormat="1" ht="21" customHeight="1" x14ac:dyDescent="0.25">
      <c r="A23" s="10" t="s">
        <v>2</v>
      </c>
      <c r="B23" s="11" t="s">
        <v>19</v>
      </c>
      <c r="C23" s="71">
        <f>C24+C27</f>
        <v>100000000</v>
      </c>
      <c r="D23" s="71">
        <f>D24+D27</f>
        <v>0</v>
      </c>
      <c r="E23" s="148">
        <f t="shared" si="1"/>
        <v>0</v>
      </c>
      <c r="F23" s="148" t="e">
        <f t="shared" si="2"/>
        <v>#DIV/0!</v>
      </c>
      <c r="G23" s="79" t="s">
        <v>85</v>
      </c>
      <c r="H23" s="13"/>
      <c r="I23" s="122">
        <f t="shared" si="3"/>
        <v>0</v>
      </c>
      <c r="J23" s="71">
        <f t="shared" ref="J23:K23" si="7">J24+J27</f>
        <v>0</v>
      </c>
      <c r="K23" s="71">
        <f t="shared" si="7"/>
        <v>0</v>
      </c>
    </row>
    <row r="24" spans="1:11" s="57" customFormat="1" ht="21" customHeight="1" x14ac:dyDescent="0.25">
      <c r="A24" s="14">
        <v>1</v>
      </c>
      <c r="B24" s="97" t="s">
        <v>65</v>
      </c>
      <c r="C24" s="70">
        <f>C25+C26</f>
        <v>100000000</v>
      </c>
      <c r="D24" s="70">
        <f>D25+D26</f>
        <v>0</v>
      </c>
      <c r="E24" s="137">
        <f t="shared" si="1"/>
        <v>0</v>
      </c>
      <c r="F24" s="137" t="e">
        <f t="shared" si="2"/>
        <v>#DIV/0!</v>
      </c>
      <c r="G24" s="81" t="s">
        <v>85</v>
      </c>
      <c r="H24" s="16"/>
      <c r="I24" s="122">
        <f t="shared" si="3"/>
        <v>0</v>
      </c>
      <c r="J24" s="70">
        <f t="shared" ref="J24:K24" si="8">J25+J26</f>
        <v>0</v>
      </c>
      <c r="K24" s="70">
        <f t="shared" si="8"/>
        <v>0</v>
      </c>
    </row>
    <row r="25" spans="1:11" ht="21" customHeight="1" x14ac:dyDescent="0.25">
      <c r="A25" s="4" t="s">
        <v>21</v>
      </c>
      <c r="B25" s="34" t="s">
        <v>22</v>
      </c>
      <c r="C25" s="39">
        <f>C17*60%</f>
        <v>60000000</v>
      </c>
      <c r="D25" s="120"/>
      <c r="E25" s="139">
        <f t="shared" si="1"/>
        <v>0</v>
      </c>
      <c r="F25" s="139" t="e">
        <f t="shared" si="2"/>
        <v>#DIV/0!</v>
      </c>
      <c r="G25" s="93" t="s">
        <v>84</v>
      </c>
      <c r="H25" s="98">
        <v>0.6</v>
      </c>
      <c r="I25" s="122">
        <f t="shared" si="3"/>
        <v>0</v>
      </c>
      <c r="J25" s="32">
        <v>0</v>
      </c>
      <c r="K25" s="32">
        <v>0</v>
      </c>
    </row>
    <row r="26" spans="1:11" ht="21" customHeight="1" x14ac:dyDescent="0.25">
      <c r="A26" s="4" t="s">
        <v>23</v>
      </c>
      <c r="B26" s="34" t="s">
        <v>91</v>
      </c>
      <c r="C26" s="39">
        <f>C17*40%</f>
        <v>40000000</v>
      </c>
      <c r="D26" s="120"/>
      <c r="E26" s="139">
        <f t="shared" si="1"/>
        <v>0</v>
      </c>
      <c r="F26" s="139" t="e">
        <f t="shared" si="2"/>
        <v>#DIV/0!</v>
      </c>
      <c r="G26" s="93" t="s">
        <v>84</v>
      </c>
      <c r="H26" s="98">
        <v>0.4</v>
      </c>
      <c r="I26" s="122">
        <f t="shared" si="3"/>
        <v>0</v>
      </c>
      <c r="J26" s="35">
        <v>0</v>
      </c>
      <c r="K26" s="35">
        <v>0</v>
      </c>
    </row>
    <row r="27" spans="1:11" s="57" customFormat="1" ht="21" customHeight="1" x14ac:dyDescent="0.25">
      <c r="A27" s="14">
        <v>2</v>
      </c>
      <c r="B27" s="15" t="s">
        <v>10</v>
      </c>
      <c r="C27" s="72">
        <f>C28+C29</f>
        <v>0</v>
      </c>
      <c r="D27" s="72">
        <f>D28+D29</f>
        <v>0</v>
      </c>
      <c r="E27" s="137" t="e">
        <f t="shared" si="1"/>
        <v>#DIV/0!</v>
      </c>
      <c r="F27" s="137" t="e">
        <f t="shared" si="2"/>
        <v>#DIV/0!</v>
      </c>
      <c r="G27" s="81" t="s">
        <v>85</v>
      </c>
      <c r="H27" s="16"/>
      <c r="I27" s="122">
        <f t="shared" si="3"/>
        <v>0</v>
      </c>
      <c r="J27" s="72">
        <f t="shared" ref="J27:K27" si="9">J28+J29</f>
        <v>0</v>
      </c>
      <c r="K27" s="72">
        <f t="shared" si="9"/>
        <v>0</v>
      </c>
    </row>
    <row r="28" spans="1:11" ht="21" customHeight="1" x14ac:dyDescent="0.25">
      <c r="A28" s="4" t="s">
        <v>21</v>
      </c>
      <c r="B28" s="34" t="s">
        <v>25</v>
      </c>
      <c r="C28" s="39"/>
      <c r="D28" s="120"/>
      <c r="E28" s="139" t="e">
        <f t="shared" si="1"/>
        <v>#DIV/0!</v>
      </c>
      <c r="F28" s="139" t="e">
        <f t="shared" si="2"/>
        <v>#DIV/0!</v>
      </c>
      <c r="G28" s="93" t="s">
        <v>84</v>
      </c>
      <c r="H28" s="23"/>
      <c r="I28" s="122">
        <f t="shared" si="3"/>
        <v>0</v>
      </c>
      <c r="J28" s="35">
        <v>0</v>
      </c>
      <c r="K28" s="35">
        <v>0</v>
      </c>
    </row>
    <row r="29" spans="1:11" ht="21" customHeight="1" x14ac:dyDescent="0.25">
      <c r="A29" s="4" t="s">
        <v>23</v>
      </c>
      <c r="B29" s="34" t="s">
        <v>26</v>
      </c>
      <c r="C29" s="36"/>
      <c r="D29" s="119"/>
      <c r="E29" s="139" t="e">
        <f t="shared" si="1"/>
        <v>#DIV/0!</v>
      </c>
      <c r="F29" s="139" t="e">
        <f t="shared" si="2"/>
        <v>#DIV/0!</v>
      </c>
      <c r="G29" s="93" t="s">
        <v>84</v>
      </c>
      <c r="H29" s="23"/>
      <c r="I29" s="122">
        <f t="shared" si="3"/>
        <v>0</v>
      </c>
      <c r="J29" s="35">
        <v>0</v>
      </c>
      <c r="K29" s="35">
        <v>0</v>
      </c>
    </row>
    <row r="30" spans="1:11" s="51" customFormat="1" ht="21" customHeight="1" x14ac:dyDescent="0.25">
      <c r="A30" s="10" t="s">
        <v>3</v>
      </c>
      <c r="B30" s="11" t="s">
        <v>62</v>
      </c>
      <c r="C30" s="52">
        <f>C31+C34</f>
        <v>0</v>
      </c>
      <c r="D30" s="52">
        <f>D31+D34</f>
        <v>0</v>
      </c>
      <c r="E30" s="148" t="e">
        <f t="shared" si="1"/>
        <v>#DIV/0!</v>
      </c>
      <c r="F30" s="148" t="e">
        <f t="shared" si="2"/>
        <v>#DIV/0!</v>
      </c>
      <c r="G30" s="79" t="s">
        <v>85</v>
      </c>
      <c r="H30" s="12"/>
      <c r="I30" s="122">
        <f t="shared" si="3"/>
        <v>0</v>
      </c>
      <c r="J30" s="71">
        <f t="shared" ref="J30:K30" si="10">J31+J34</f>
        <v>0</v>
      </c>
      <c r="K30" s="71">
        <f t="shared" si="10"/>
        <v>0</v>
      </c>
    </row>
    <row r="31" spans="1:11" s="57" customFormat="1" ht="21" customHeight="1" x14ac:dyDescent="0.25">
      <c r="A31" s="74">
        <v>1</v>
      </c>
      <c r="B31" s="75" t="s">
        <v>16</v>
      </c>
      <c r="C31" s="76">
        <f>C32+C33</f>
        <v>0</v>
      </c>
      <c r="D31" s="76">
        <f>D32+D33</f>
        <v>0</v>
      </c>
      <c r="E31" s="137" t="e">
        <f t="shared" si="1"/>
        <v>#DIV/0!</v>
      </c>
      <c r="F31" s="137" t="e">
        <f t="shared" si="2"/>
        <v>#DIV/0!</v>
      </c>
      <c r="G31" s="81" t="s">
        <v>85</v>
      </c>
      <c r="H31" s="16"/>
      <c r="I31" s="122">
        <f t="shared" si="3"/>
        <v>0</v>
      </c>
      <c r="J31" s="76">
        <f t="shared" ref="J31:K31" si="11">J32+J33</f>
        <v>0</v>
      </c>
      <c r="K31" s="76">
        <f t="shared" si="11"/>
        <v>0</v>
      </c>
    </row>
    <row r="32" spans="1:11" ht="21" customHeight="1" x14ac:dyDescent="0.25">
      <c r="A32" s="28"/>
      <c r="B32" s="34" t="s">
        <v>57</v>
      </c>
      <c r="C32" s="120"/>
      <c r="D32" s="120"/>
      <c r="E32" s="139" t="e">
        <f t="shared" si="1"/>
        <v>#DIV/0!</v>
      </c>
      <c r="F32" s="139" t="e">
        <f t="shared" si="2"/>
        <v>#DIV/0!</v>
      </c>
      <c r="G32" s="93" t="s">
        <v>84</v>
      </c>
      <c r="H32" s="23"/>
      <c r="I32" s="122">
        <f t="shared" si="3"/>
        <v>0</v>
      </c>
      <c r="J32" s="37">
        <v>0</v>
      </c>
      <c r="K32" s="37">
        <v>0</v>
      </c>
    </row>
    <row r="33" spans="1:11" ht="21" customHeight="1" x14ac:dyDescent="0.25">
      <c r="A33" s="28"/>
      <c r="B33" s="34" t="s">
        <v>57</v>
      </c>
      <c r="C33" s="39"/>
      <c r="D33" s="120"/>
      <c r="E33" s="139" t="e">
        <f t="shared" si="1"/>
        <v>#DIV/0!</v>
      </c>
      <c r="F33" s="139" t="e">
        <f t="shared" si="2"/>
        <v>#DIV/0!</v>
      </c>
      <c r="G33" s="93" t="s">
        <v>84</v>
      </c>
      <c r="H33" s="23"/>
      <c r="I33" s="122">
        <f t="shared" si="3"/>
        <v>0</v>
      </c>
      <c r="J33" s="38">
        <v>0</v>
      </c>
      <c r="K33" s="38">
        <v>0</v>
      </c>
    </row>
    <row r="34" spans="1:11" s="57" customFormat="1" ht="21" customHeight="1" x14ac:dyDescent="0.25">
      <c r="A34" s="14">
        <v>2</v>
      </c>
      <c r="B34" s="69" t="s">
        <v>18</v>
      </c>
      <c r="C34" s="73">
        <f>C35+C36</f>
        <v>0</v>
      </c>
      <c r="D34" s="73">
        <f>D35+D36</f>
        <v>0</v>
      </c>
      <c r="E34" s="137" t="e">
        <f t="shared" si="1"/>
        <v>#DIV/0!</v>
      </c>
      <c r="F34" s="137" t="e">
        <f t="shared" si="2"/>
        <v>#DIV/0!</v>
      </c>
      <c r="G34" s="81" t="s">
        <v>85</v>
      </c>
      <c r="H34" s="16"/>
      <c r="I34" s="122">
        <f t="shared" si="3"/>
        <v>0</v>
      </c>
      <c r="J34" s="73">
        <f t="shared" ref="J34:K34" si="12">J35+J36</f>
        <v>0</v>
      </c>
      <c r="K34" s="73">
        <f t="shared" si="12"/>
        <v>0</v>
      </c>
    </row>
    <row r="35" spans="1:11" ht="21" customHeight="1" x14ac:dyDescent="0.25">
      <c r="A35" s="28"/>
      <c r="B35" s="34" t="s">
        <v>58</v>
      </c>
      <c r="C35" s="36"/>
      <c r="D35" s="119"/>
      <c r="E35" s="139" t="e">
        <f t="shared" si="1"/>
        <v>#DIV/0!</v>
      </c>
      <c r="F35" s="139" t="e">
        <f t="shared" si="2"/>
        <v>#DIV/0!</v>
      </c>
      <c r="G35" s="93" t="s">
        <v>84</v>
      </c>
      <c r="H35" s="23"/>
      <c r="I35" s="122">
        <f t="shared" si="3"/>
        <v>0</v>
      </c>
      <c r="J35" s="36">
        <v>0</v>
      </c>
      <c r="K35" s="36">
        <v>0</v>
      </c>
    </row>
    <row r="36" spans="1:11" ht="21" customHeight="1" x14ac:dyDescent="0.25">
      <c r="A36" s="4"/>
      <c r="B36" s="34" t="s">
        <v>58</v>
      </c>
      <c r="C36" s="39"/>
      <c r="D36" s="120"/>
      <c r="E36" s="139" t="e">
        <f t="shared" si="1"/>
        <v>#DIV/0!</v>
      </c>
      <c r="F36" s="139" t="e">
        <f t="shared" si="2"/>
        <v>#DIV/0!</v>
      </c>
      <c r="G36" s="93" t="s">
        <v>84</v>
      </c>
      <c r="H36" s="23"/>
      <c r="I36" s="122">
        <f t="shared" si="3"/>
        <v>0</v>
      </c>
      <c r="J36" s="39">
        <v>0</v>
      </c>
      <c r="K36" s="39">
        <v>0</v>
      </c>
    </row>
    <row r="37" spans="1:11" s="49" customFormat="1" ht="21" customHeight="1" x14ac:dyDescent="0.25">
      <c r="A37" s="7" t="s">
        <v>4</v>
      </c>
      <c r="B37" s="8" t="s">
        <v>29</v>
      </c>
      <c r="C37" s="53">
        <f>C38+C90+C121</f>
        <v>4628596000</v>
      </c>
      <c r="D37" s="53">
        <f>D38+D90+D121</f>
        <v>928070768</v>
      </c>
      <c r="E37" s="135">
        <f t="shared" si="1"/>
        <v>0.20050805211774803</v>
      </c>
      <c r="F37" s="135">
        <f t="shared" si="2"/>
        <v>0.83979588720329135</v>
      </c>
      <c r="G37" s="78" t="s">
        <v>85</v>
      </c>
      <c r="H37" s="9"/>
      <c r="I37" s="122">
        <f t="shared" si="3"/>
        <v>886124766</v>
      </c>
      <c r="J37" s="141">
        <f t="shared" ref="J37:K37" si="13">J38+J90+J121</f>
        <v>779390014</v>
      </c>
      <c r="K37" s="141">
        <f t="shared" si="13"/>
        <v>106734752</v>
      </c>
    </row>
    <row r="38" spans="1:11" s="51" customFormat="1" ht="21" customHeight="1" x14ac:dyDescent="0.25">
      <c r="A38" s="10" t="s">
        <v>1</v>
      </c>
      <c r="B38" s="11" t="s">
        <v>59</v>
      </c>
      <c r="C38" s="55">
        <f>C39+C42+C49+C69+C72+C75+C78+C81+C84+C87</f>
        <v>4628596000</v>
      </c>
      <c r="D38" s="55">
        <f>D39+D42+D49+D69+D72+D75+D78+D81+D84+D87</f>
        <v>928070768</v>
      </c>
      <c r="E38" s="148">
        <f t="shared" si="1"/>
        <v>0.20050805211774803</v>
      </c>
      <c r="F38" s="148">
        <f t="shared" si="2"/>
        <v>0.83979588720329135</v>
      </c>
      <c r="G38" s="79" t="s">
        <v>85</v>
      </c>
      <c r="H38" s="12"/>
      <c r="I38" s="122">
        <f t="shared" si="3"/>
        <v>886124766</v>
      </c>
      <c r="J38" s="149">
        <f t="shared" ref="J38:K38" si="14">J39+J42+J49+J69+J72+J75+J78+J81+J84+J87</f>
        <v>779390014</v>
      </c>
      <c r="K38" s="149">
        <f t="shared" si="14"/>
        <v>106734752</v>
      </c>
    </row>
    <row r="39" spans="1:11" s="57" customFormat="1" ht="21" customHeight="1" x14ac:dyDescent="0.25">
      <c r="A39" s="18">
        <v>1</v>
      </c>
      <c r="B39" s="17" t="s">
        <v>10</v>
      </c>
      <c r="C39" s="56">
        <f>C40+C41</f>
        <v>0</v>
      </c>
      <c r="D39" s="56">
        <f>D40+D41</f>
        <v>0</v>
      </c>
      <c r="E39" s="138" t="e">
        <f t="shared" si="1"/>
        <v>#DIV/0!</v>
      </c>
      <c r="F39" s="138" t="e">
        <f t="shared" si="2"/>
        <v>#DIV/0!</v>
      </c>
      <c r="G39" s="81" t="s">
        <v>85</v>
      </c>
      <c r="H39" s="16"/>
      <c r="I39" s="122">
        <f t="shared" si="3"/>
        <v>0</v>
      </c>
      <c r="J39" s="152">
        <f t="shared" ref="J39:K39" si="15">J40+J41</f>
        <v>0</v>
      </c>
      <c r="K39" s="152">
        <f t="shared" si="15"/>
        <v>0</v>
      </c>
    </row>
    <row r="40" spans="1:11" ht="21" customHeight="1" x14ac:dyDescent="0.25">
      <c r="A40" s="4" t="s">
        <v>15</v>
      </c>
      <c r="B40" s="34" t="s">
        <v>25</v>
      </c>
      <c r="C40" s="121"/>
      <c r="D40" s="122"/>
      <c r="E40" s="139" t="e">
        <f t="shared" si="1"/>
        <v>#DIV/0!</v>
      </c>
      <c r="F40" s="139" t="e">
        <f t="shared" si="2"/>
        <v>#DIV/0!</v>
      </c>
      <c r="G40" s="93" t="s">
        <v>84</v>
      </c>
      <c r="H40" s="23"/>
      <c r="I40" s="122">
        <f t="shared" si="3"/>
        <v>0</v>
      </c>
      <c r="J40" s="33"/>
      <c r="K40" s="33"/>
    </row>
    <row r="41" spans="1:11" ht="21" customHeight="1" x14ac:dyDescent="0.25">
      <c r="A41" s="4" t="s">
        <v>17</v>
      </c>
      <c r="B41" s="34" t="s">
        <v>26</v>
      </c>
      <c r="C41" s="121"/>
      <c r="D41" s="122"/>
      <c r="E41" s="139" t="e">
        <f t="shared" si="1"/>
        <v>#DIV/0!</v>
      </c>
      <c r="F41" s="139" t="e">
        <f t="shared" si="2"/>
        <v>#DIV/0!</v>
      </c>
      <c r="G41" s="83" t="s">
        <v>84</v>
      </c>
      <c r="H41" s="40"/>
      <c r="I41" s="122">
        <f t="shared" si="3"/>
        <v>0</v>
      </c>
      <c r="J41" s="33"/>
      <c r="K41" s="33"/>
    </row>
    <row r="42" spans="1:11" s="57" customFormat="1" ht="21" customHeight="1" x14ac:dyDescent="0.25">
      <c r="A42" s="18">
        <v>2</v>
      </c>
      <c r="B42" s="17" t="s">
        <v>64</v>
      </c>
      <c r="C42" s="58">
        <f>C43+C47+C48</f>
        <v>0</v>
      </c>
      <c r="D42" s="58">
        <f>D43+D47+D48</f>
        <v>0</v>
      </c>
      <c r="E42" s="138" t="e">
        <f t="shared" si="1"/>
        <v>#DIV/0!</v>
      </c>
      <c r="F42" s="138" t="e">
        <f t="shared" si="2"/>
        <v>#DIV/0!</v>
      </c>
      <c r="G42" s="84" t="s">
        <v>85</v>
      </c>
      <c r="H42" s="16"/>
      <c r="I42" s="122">
        <f t="shared" si="3"/>
        <v>0</v>
      </c>
      <c r="J42" s="58">
        <f t="shared" ref="J42:K42" si="16">J43+J47+J48</f>
        <v>0</v>
      </c>
      <c r="K42" s="58">
        <f t="shared" si="16"/>
        <v>0</v>
      </c>
    </row>
    <row r="43" spans="1:11" ht="21" customHeight="1" x14ac:dyDescent="0.25">
      <c r="A43" s="4" t="s">
        <v>20</v>
      </c>
      <c r="B43" s="34" t="s">
        <v>30</v>
      </c>
      <c r="C43" s="42">
        <f>C44+C45+C46</f>
        <v>0</v>
      </c>
      <c r="D43" s="42">
        <f>D44+D45+D46</f>
        <v>0</v>
      </c>
      <c r="E43" s="139" t="e">
        <f t="shared" si="1"/>
        <v>#DIV/0!</v>
      </c>
      <c r="F43" s="139" t="e">
        <f t="shared" si="2"/>
        <v>#DIV/0!</v>
      </c>
      <c r="G43" s="93" t="s">
        <v>85</v>
      </c>
      <c r="H43" s="23"/>
      <c r="I43" s="122">
        <f t="shared" si="3"/>
        <v>0</v>
      </c>
      <c r="J43" s="42">
        <f t="shared" ref="J43:K43" si="17">J44+J45+J46</f>
        <v>0</v>
      </c>
      <c r="K43" s="42">
        <f t="shared" si="17"/>
        <v>0</v>
      </c>
    </row>
    <row r="44" spans="1:11" ht="21" customHeight="1" x14ac:dyDescent="0.25">
      <c r="A44" s="5"/>
      <c r="B44" s="99" t="s">
        <v>31</v>
      </c>
      <c r="C44" s="31"/>
      <c r="D44" s="123"/>
      <c r="E44" s="139" t="e">
        <f t="shared" si="1"/>
        <v>#DIV/0!</v>
      </c>
      <c r="F44" s="139" t="e">
        <f t="shared" si="2"/>
        <v>#DIV/0!</v>
      </c>
      <c r="G44" s="93" t="s">
        <v>84</v>
      </c>
      <c r="H44" s="23"/>
      <c r="I44" s="122">
        <f t="shared" si="3"/>
        <v>0</v>
      </c>
      <c r="J44" s="42"/>
      <c r="K44" s="42"/>
    </row>
    <row r="45" spans="1:11" ht="21" customHeight="1" x14ac:dyDescent="0.25">
      <c r="A45" s="5"/>
      <c r="B45" s="99" t="s">
        <v>32</v>
      </c>
      <c r="C45" s="121"/>
      <c r="D45" s="122"/>
      <c r="E45" s="139" t="e">
        <f t="shared" si="1"/>
        <v>#DIV/0!</v>
      </c>
      <c r="F45" s="139" t="e">
        <f>J45/D45*100%</f>
        <v>#DIV/0!</v>
      </c>
      <c r="G45" s="93" t="s">
        <v>84</v>
      </c>
      <c r="I45" s="122">
        <f t="shared" si="3"/>
        <v>0</v>
      </c>
      <c r="J45" s="33"/>
      <c r="K45" s="33"/>
    </row>
    <row r="46" spans="1:11" ht="21" customHeight="1" x14ac:dyDescent="0.25">
      <c r="A46" s="5"/>
      <c r="B46" s="99" t="s">
        <v>33</v>
      </c>
      <c r="C46" s="122"/>
      <c r="D46" s="122"/>
      <c r="E46" s="139" t="e">
        <f t="shared" si="1"/>
        <v>#DIV/0!</v>
      </c>
      <c r="F46" s="139" t="e">
        <f t="shared" si="2"/>
        <v>#DIV/0!</v>
      </c>
      <c r="G46" s="93" t="s">
        <v>84</v>
      </c>
      <c r="I46" s="122">
        <f t="shared" si="3"/>
        <v>0</v>
      </c>
      <c r="J46" s="41"/>
      <c r="K46" s="41"/>
    </row>
    <row r="47" spans="1:11" ht="21" customHeight="1" x14ac:dyDescent="0.25">
      <c r="A47" s="4" t="s">
        <v>24</v>
      </c>
      <c r="B47" s="34" t="s">
        <v>34</v>
      </c>
      <c r="C47" s="122"/>
      <c r="D47" s="122"/>
      <c r="E47" s="139" t="e">
        <f t="shared" si="1"/>
        <v>#DIV/0!</v>
      </c>
      <c r="F47" s="139" t="e">
        <f t="shared" si="2"/>
        <v>#DIV/0!</v>
      </c>
      <c r="G47" s="93" t="s">
        <v>84</v>
      </c>
      <c r="I47" s="122">
        <f t="shared" si="3"/>
        <v>0</v>
      </c>
      <c r="J47" s="41"/>
      <c r="K47" s="41"/>
    </row>
    <row r="48" spans="1:11" ht="21" customHeight="1" x14ac:dyDescent="0.25">
      <c r="A48" s="4" t="s">
        <v>35</v>
      </c>
      <c r="B48" s="34" t="s">
        <v>36</v>
      </c>
      <c r="C48" s="122"/>
      <c r="D48" s="122"/>
      <c r="E48" s="139" t="e">
        <f t="shared" si="1"/>
        <v>#DIV/0!</v>
      </c>
      <c r="F48" s="139" t="e">
        <f t="shared" si="2"/>
        <v>#DIV/0!</v>
      </c>
      <c r="G48" s="93" t="s">
        <v>84</v>
      </c>
      <c r="I48" s="122">
        <f t="shared" si="3"/>
        <v>0</v>
      </c>
      <c r="J48" s="41"/>
      <c r="K48" s="41"/>
    </row>
    <row r="49" spans="1:11" s="62" customFormat="1" ht="21" customHeight="1" x14ac:dyDescent="0.25">
      <c r="A49" s="59">
        <v>3</v>
      </c>
      <c r="B49" s="60" t="s">
        <v>65</v>
      </c>
      <c r="C49" s="61">
        <f>C50+C68</f>
        <v>4628596000</v>
      </c>
      <c r="D49" s="61">
        <f>D50+D68</f>
        <v>928070768</v>
      </c>
      <c r="E49" s="138">
        <f t="shared" si="1"/>
        <v>0.20050805211774803</v>
      </c>
      <c r="F49" s="138">
        <f>J49/D49*100%</f>
        <v>0.83979588720329135</v>
      </c>
      <c r="G49" s="82" t="s">
        <v>85</v>
      </c>
      <c r="I49" s="122">
        <f t="shared" si="3"/>
        <v>886124766</v>
      </c>
      <c r="J49" s="61">
        <f>J50+J68</f>
        <v>779390014</v>
      </c>
      <c r="K49" s="61">
        <f>K50+K68</f>
        <v>106734752</v>
      </c>
    </row>
    <row r="50" spans="1:11" s="89" customFormat="1" ht="21" customHeight="1" x14ac:dyDescent="0.25">
      <c r="A50" s="85" t="s">
        <v>27</v>
      </c>
      <c r="B50" s="86" t="s">
        <v>22</v>
      </c>
      <c r="C50" s="90">
        <f>SUM(C51:C67)</f>
        <v>3868273000</v>
      </c>
      <c r="D50" s="90">
        <f>SUM(D51:D67)</f>
        <v>868932768</v>
      </c>
      <c r="E50" s="145">
        <f t="shared" si="1"/>
        <v>0.22463067317120586</v>
      </c>
      <c r="F50" s="145">
        <f t="shared" si="2"/>
        <v>0.80837095787829694</v>
      </c>
      <c r="G50" s="88" t="s">
        <v>85</v>
      </c>
      <c r="I50" s="122">
        <f t="shared" si="3"/>
        <v>809154766</v>
      </c>
      <c r="J50" s="144">
        <f>SUM(J51:J67)</f>
        <v>702420014</v>
      </c>
      <c r="K50" s="144">
        <f>SUM(K51:K67)</f>
        <v>106734752</v>
      </c>
    </row>
    <row r="51" spans="1:11" ht="21" customHeight="1" x14ac:dyDescent="0.25">
      <c r="A51" s="63">
        <v>6000</v>
      </c>
      <c r="B51" s="20" t="s">
        <v>70</v>
      </c>
      <c r="C51" s="121">
        <v>1341536400</v>
      </c>
      <c r="D51" s="122">
        <v>339757251</v>
      </c>
      <c r="E51" s="139">
        <f t="shared" si="1"/>
        <v>0.25325980793364983</v>
      </c>
      <c r="F51" s="139">
        <f t="shared" si="2"/>
        <v>0.77921466935815298</v>
      </c>
      <c r="G51" s="93" t="s">
        <v>84</v>
      </c>
      <c r="I51" s="33">
        <f>J51+K51</f>
        <v>324798234</v>
      </c>
      <c r="J51" s="33">
        <v>264743834</v>
      </c>
      <c r="K51" s="129">
        <v>60054400</v>
      </c>
    </row>
    <row r="52" spans="1:11" ht="41.25" customHeight="1" x14ac:dyDescent="0.25">
      <c r="A52" s="63">
        <v>6050</v>
      </c>
      <c r="B52" s="20" t="s">
        <v>92</v>
      </c>
      <c r="C52" s="121">
        <v>589539600</v>
      </c>
      <c r="D52" s="122">
        <v>141926200</v>
      </c>
      <c r="E52" s="139">
        <f t="shared" si="1"/>
        <v>0.24074074074074073</v>
      </c>
      <c r="F52" s="139">
        <f t="shared" si="2"/>
        <v>1.0501305185370988</v>
      </c>
      <c r="G52" s="93" t="s">
        <v>84</v>
      </c>
      <c r="I52" s="33">
        <f t="shared" ref="I52:I115" si="18">J52+K52</f>
        <v>149041034</v>
      </c>
      <c r="J52" s="33">
        <v>149041034</v>
      </c>
      <c r="K52" s="113"/>
    </row>
    <row r="53" spans="1:11" ht="21" customHeight="1" x14ac:dyDescent="0.25">
      <c r="A53" s="63">
        <v>6100</v>
      </c>
      <c r="B53" s="20" t="s">
        <v>71</v>
      </c>
      <c r="C53" s="121">
        <v>697825194.00000012</v>
      </c>
      <c r="D53" s="122">
        <v>180119541</v>
      </c>
      <c r="E53" s="139">
        <f t="shared" si="1"/>
        <v>0.25811556038488337</v>
      </c>
      <c r="F53" s="139">
        <f t="shared" si="2"/>
        <v>0.7537496667282757</v>
      </c>
      <c r="G53" s="93" t="s">
        <v>84</v>
      </c>
      <c r="I53" s="33">
        <f t="shared" si="18"/>
        <v>166904891</v>
      </c>
      <c r="J53" s="33">
        <v>135765044</v>
      </c>
      <c r="K53" s="129">
        <v>31139847</v>
      </c>
    </row>
    <row r="54" spans="1:11" s="49" customFormat="1" ht="21" customHeight="1" x14ac:dyDescent="0.25">
      <c r="A54" s="100">
        <v>6220</v>
      </c>
      <c r="B54" s="101" t="s">
        <v>103</v>
      </c>
      <c r="C54" s="124">
        <v>26884000</v>
      </c>
      <c r="D54" s="125"/>
      <c r="E54" s="140">
        <f t="shared" si="1"/>
        <v>0</v>
      </c>
      <c r="F54" s="140" t="e">
        <f t="shared" si="2"/>
        <v>#DIV/0!</v>
      </c>
      <c r="G54" s="78" t="s">
        <v>84</v>
      </c>
      <c r="H54" s="49" t="s">
        <v>104</v>
      </c>
      <c r="I54" s="33">
        <f t="shared" si="18"/>
        <v>0</v>
      </c>
      <c r="J54" s="54"/>
      <c r="K54" s="114"/>
    </row>
    <row r="55" spans="1:11" s="49" customFormat="1" ht="21" customHeight="1" x14ac:dyDescent="0.25">
      <c r="A55" s="100">
        <v>6250</v>
      </c>
      <c r="B55" s="101" t="s">
        <v>72</v>
      </c>
      <c r="C55" s="124">
        <v>14152000</v>
      </c>
      <c r="D55" s="125"/>
      <c r="E55" s="140">
        <f t="shared" si="1"/>
        <v>0</v>
      </c>
      <c r="F55" s="140" t="e">
        <f t="shared" si="2"/>
        <v>#DIV/0!</v>
      </c>
      <c r="G55" s="78" t="s">
        <v>84</v>
      </c>
      <c r="H55" s="49" t="s">
        <v>104</v>
      </c>
      <c r="I55" s="33">
        <f t="shared" si="18"/>
        <v>0</v>
      </c>
      <c r="J55" s="54"/>
      <c r="K55" s="114"/>
    </row>
    <row r="56" spans="1:11" ht="21" customHeight="1" x14ac:dyDescent="0.25">
      <c r="A56" s="63">
        <v>6300</v>
      </c>
      <c r="B56" s="20" t="s">
        <v>73</v>
      </c>
      <c r="C56" s="121">
        <v>368371806</v>
      </c>
      <c r="D56" s="122">
        <v>93642608</v>
      </c>
      <c r="E56" s="139">
        <f t="shared" si="1"/>
        <v>0.25420677281691856</v>
      </c>
      <c r="F56" s="139">
        <f t="shared" si="2"/>
        <v>0.74591780912381256</v>
      </c>
      <c r="G56" s="93" t="s">
        <v>84</v>
      </c>
      <c r="I56" s="33">
        <f t="shared" si="18"/>
        <v>85390194</v>
      </c>
      <c r="J56" s="33">
        <v>69849689</v>
      </c>
      <c r="K56" s="129">
        <v>15540505</v>
      </c>
    </row>
    <row r="57" spans="1:11" ht="21" customHeight="1" x14ac:dyDescent="0.25">
      <c r="A57" s="63">
        <v>6400</v>
      </c>
      <c r="B57" s="20" t="s">
        <v>93</v>
      </c>
      <c r="C57" s="121">
        <v>15600000</v>
      </c>
      <c r="D57" s="125">
        <v>-3900000</v>
      </c>
      <c r="E57" s="139">
        <f t="shared" si="1"/>
        <v>-0.25</v>
      </c>
      <c r="F57" s="139">
        <f t="shared" si="2"/>
        <v>1</v>
      </c>
      <c r="G57" s="93" t="s">
        <v>84</v>
      </c>
      <c r="I57" s="33">
        <f t="shared" si="18"/>
        <v>-3900000</v>
      </c>
      <c r="J57" s="128">
        <v>-3900000</v>
      </c>
      <c r="K57" s="113"/>
    </row>
    <row r="58" spans="1:11" ht="21" customHeight="1" x14ac:dyDescent="0.25">
      <c r="A58" s="63">
        <v>6500</v>
      </c>
      <c r="B58" s="20" t="s">
        <v>94</v>
      </c>
      <c r="C58" s="121">
        <v>50400000</v>
      </c>
      <c r="D58" s="122">
        <v>16150460</v>
      </c>
      <c r="E58" s="139">
        <f t="shared" si="1"/>
        <v>0.32044563492063494</v>
      </c>
      <c r="F58" s="139">
        <f t="shared" si="2"/>
        <v>0.80334324842759897</v>
      </c>
      <c r="G58" s="93" t="s">
        <v>84</v>
      </c>
      <c r="I58" s="33">
        <f t="shared" si="18"/>
        <v>12974363</v>
      </c>
      <c r="J58" s="33">
        <v>12974363</v>
      </c>
      <c r="K58" s="113"/>
    </row>
    <row r="59" spans="1:11" ht="21" customHeight="1" x14ac:dyDescent="0.25">
      <c r="A59" s="63">
        <v>6550</v>
      </c>
      <c r="B59" s="20" t="s">
        <v>74</v>
      </c>
      <c r="C59" s="121">
        <v>72000000</v>
      </c>
      <c r="D59" s="122">
        <v>23541100</v>
      </c>
      <c r="E59" s="139">
        <f t="shared" si="1"/>
        <v>0.32695972222222225</v>
      </c>
      <c r="F59" s="139">
        <f t="shared" si="2"/>
        <v>0.1486761451249092</v>
      </c>
      <c r="G59" s="93" t="s">
        <v>84</v>
      </c>
      <c r="I59" s="33">
        <f t="shared" si="18"/>
        <v>3500000</v>
      </c>
      <c r="J59" s="33">
        <v>3500000</v>
      </c>
      <c r="K59" s="113"/>
    </row>
    <row r="60" spans="1:11" ht="21" customHeight="1" x14ac:dyDescent="0.25">
      <c r="A60" s="63">
        <v>6600</v>
      </c>
      <c r="B60" s="20" t="s">
        <v>95</v>
      </c>
      <c r="C60" s="121">
        <v>11064000</v>
      </c>
      <c r="D60" s="122">
        <v>2736000</v>
      </c>
      <c r="E60" s="139">
        <f t="shared" si="1"/>
        <v>0.24728850325379609</v>
      </c>
      <c r="F60" s="139">
        <f t="shared" si="2"/>
        <v>0.83918128654970758</v>
      </c>
      <c r="G60" s="93" t="s">
        <v>84</v>
      </c>
      <c r="I60" s="33">
        <f t="shared" si="18"/>
        <v>2296000</v>
      </c>
      <c r="J60" s="33">
        <v>2296000</v>
      </c>
      <c r="K60" s="113"/>
    </row>
    <row r="61" spans="1:11" s="49" customFormat="1" ht="21" customHeight="1" x14ac:dyDescent="0.25">
      <c r="A61" s="100">
        <v>6650</v>
      </c>
      <c r="B61" s="101" t="s">
        <v>75</v>
      </c>
      <c r="C61" s="124">
        <v>2500000</v>
      </c>
      <c r="D61" s="125"/>
      <c r="E61" s="140">
        <f t="shared" si="1"/>
        <v>0</v>
      </c>
      <c r="F61" s="140" t="e">
        <f t="shared" si="2"/>
        <v>#DIV/0!</v>
      </c>
      <c r="G61" s="78" t="s">
        <v>84</v>
      </c>
      <c r="H61" s="49" t="s">
        <v>104</v>
      </c>
      <c r="I61" s="33">
        <f t="shared" si="18"/>
        <v>0</v>
      </c>
      <c r="J61" s="54">
        <v>0</v>
      </c>
      <c r="K61" s="114"/>
    </row>
    <row r="62" spans="1:11" ht="21" customHeight="1" x14ac:dyDescent="0.25">
      <c r="A62" s="63">
        <v>6700</v>
      </c>
      <c r="B62" s="20" t="s">
        <v>76</v>
      </c>
      <c r="C62" s="121">
        <v>57600000</v>
      </c>
      <c r="D62" s="122">
        <v>4500000</v>
      </c>
      <c r="E62" s="139">
        <f t="shared" si="1"/>
        <v>7.8125E-2</v>
      </c>
      <c r="F62" s="139">
        <f t="shared" si="2"/>
        <v>1.1080000000000001</v>
      </c>
      <c r="G62" s="93" t="s">
        <v>84</v>
      </c>
      <c r="I62" s="33">
        <f t="shared" si="18"/>
        <v>4986000</v>
      </c>
      <c r="J62" s="33">
        <v>4986000</v>
      </c>
      <c r="K62" s="113"/>
    </row>
    <row r="63" spans="1:11" ht="21" customHeight="1" x14ac:dyDescent="0.25">
      <c r="A63" s="63">
        <v>6750</v>
      </c>
      <c r="B63" s="20" t="s">
        <v>77</v>
      </c>
      <c r="C63" s="121">
        <v>7000000</v>
      </c>
      <c r="D63" s="122">
        <v>0</v>
      </c>
      <c r="E63" s="139">
        <f t="shared" si="1"/>
        <v>0</v>
      </c>
      <c r="F63" s="139" t="e">
        <f t="shared" si="2"/>
        <v>#DIV/0!</v>
      </c>
      <c r="G63" s="93" t="s">
        <v>84</v>
      </c>
      <c r="I63" s="33">
        <f t="shared" si="18"/>
        <v>18832515</v>
      </c>
      <c r="J63" s="33">
        <v>18832515</v>
      </c>
      <c r="K63" s="113"/>
    </row>
    <row r="64" spans="1:11" ht="59.25" customHeight="1" x14ac:dyDescent="0.25">
      <c r="A64" s="63">
        <v>6900</v>
      </c>
      <c r="B64" s="20" t="s">
        <v>96</v>
      </c>
      <c r="C64" s="121">
        <v>205200000</v>
      </c>
      <c r="D64" s="122">
        <v>40867900</v>
      </c>
      <c r="E64" s="139">
        <f t="shared" si="1"/>
        <v>0.19916130604288498</v>
      </c>
      <c r="F64" s="139">
        <f t="shared" si="2"/>
        <v>0.23049875330026745</v>
      </c>
      <c r="G64" s="93" t="s">
        <v>84</v>
      </c>
      <c r="I64" s="33">
        <f t="shared" si="18"/>
        <v>9420000</v>
      </c>
      <c r="J64" s="33">
        <v>9420000</v>
      </c>
      <c r="K64" s="113"/>
    </row>
    <row r="65" spans="1:11" ht="21" customHeight="1" x14ac:dyDescent="0.25">
      <c r="A65" s="63">
        <v>6950</v>
      </c>
      <c r="B65" s="20" t="s">
        <v>97</v>
      </c>
      <c r="C65" s="121">
        <v>0</v>
      </c>
      <c r="D65" s="122">
        <v>0</v>
      </c>
      <c r="E65" s="139" t="e">
        <f t="shared" si="1"/>
        <v>#DIV/0!</v>
      </c>
      <c r="F65" s="139" t="e">
        <f t="shared" si="2"/>
        <v>#DIV/0!</v>
      </c>
      <c r="G65" s="93" t="s">
        <v>84</v>
      </c>
      <c r="I65" s="33">
        <f t="shared" si="18"/>
        <v>0</v>
      </c>
      <c r="J65" s="108">
        <v>0</v>
      </c>
      <c r="K65" s="113"/>
    </row>
    <row r="66" spans="1:11" ht="21" customHeight="1" x14ac:dyDescent="0.25">
      <c r="A66" s="63">
        <v>7000</v>
      </c>
      <c r="B66" s="20" t="s">
        <v>98</v>
      </c>
      <c r="C66" s="121">
        <v>227000000</v>
      </c>
      <c r="D66" s="122">
        <v>29177000</v>
      </c>
      <c r="E66" s="139">
        <f t="shared" si="1"/>
        <v>0.12853303964757709</v>
      </c>
      <c r="F66" s="139">
        <f t="shared" si="2"/>
        <v>0.61692428968022761</v>
      </c>
      <c r="G66" s="93" t="s">
        <v>84</v>
      </c>
      <c r="I66" s="33">
        <f t="shared" si="18"/>
        <v>18000000</v>
      </c>
      <c r="J66" s="33">
        <v>18000000</v>
      </c>
      <c r="K66" s="113"/>
    </row>
    <row r="67" spans="1:11" ht="21" customHeight="1" x14ac:dyDescent="0.25">
      <c r="A67" s="63">
        <v>7750</v>
      </c>
      <c r="B67" s="20" t="s">
        <v>78</v>
      </c>
      <c r="C67" s="121">
        <v>181600000</v>
      </c>
      <c r="D67" s="122">
        <v>414708</v>
      </c>
      <c r="E67" s="139">
        <f t="shared" si="1"/>
        <v>2.2836343612334803E-3</v>
      </c>
      <c r="F67" s="139">
        <f t="shared" si="2"/>
        <v>40.779379708131984</v>
      </c>
      <c r="G67" s="93" t="s">
        <v>84</v>
      </c>
      <c r="I67" s="33">
        <f t="shared" si="18"/>
        <v>16911535</v>
      </c>
      <c r="J67" s="33">
        <v>16911535</v>
      </c>
      <c r="K67" s="113"/>
    </row>
    <row r="68" spans="1:11" s="89" customFormat="1" ht="21" customHeight="1" x14ac:dyDescent="0.25">
      <c r="A68" s="85" t="s">
        <v>28</v>
      </c>
      <c r="B68" s="86" t="s">
        <v>36</v>
      </c>
      <c r="C68" s="126">
        <v>760323000</v>
      </c>
      <c r="D68" s="127">
        <v>59138000</v>
      </c>
      <c r="E68" s="145">
        <f t="shared" si="1"/>
        <v>7.7780101351662384E-2</v>
      </c>
      <c r="F68" s="145">
        <f t="shared" si="2"/>
        <v>1.3015320098752072</v>
      </c>
      <c r="G68" s="88" t="s">
        <v>84</v>
      </c>
      <c r="I68" s="33">
        <f t="shared" si="18"/>
        <v>76970000</v>
      </c>
      <c r="J68" s="87">
        <v>76970000</v>
      </c>
      <c r="K68" s="115"/>
    </row>
    <row r="69" spans="1:11" s="57" customFormat="1" ht="21" hidden="1" customHeight="1" x14ac:dyDescent="0.25">
      <c r="A69" s="18">
        <v>4</v>
      </c>
      <c r="B69" s="17" t="s">
        <v>37</v>
      </c>
      <c r="C69" s="58">
        <f>C70+C71</f>
        <v>0</v>
      </c>
      <c r="D69" s="58">
        <f>D70+D71</f>
        <v>0</v>
      </c>
      <c r="E69" s="103">
        <f>E70+E71</f>
        <v>0</v>
      </c>
      <c r="F69" s="103">
        <f>F70+F71</f>
        <v>0</v>
      </c>
      <c r="G69" s="81" t="s">
        <v>85</v>
      </c>
      <c r="I69" s="33">
        <f t="shared" si="18"/>
        <v>0</v>
      </c>
      <c r="J69" s="58"/>
      <c r="K69" s="116"/>
    </row>
    <row r="70" spans="1:11" ht="21" hidden="1" customHeight="1" x14ac:dyDescent="0.25">
      <c r="A70" s="4" t="s">
        <v>38</v>
      </c>
      <c r="B70" s="34" t="s">
        <v>22</v>
      </c>
      <c r="C70" s="122"/>
      <c r="D70" s="122"/>
      <c r="E70" s="109"/>
      <c r="F70" s="109"/>
      <c r="G70" s="93" t="s">
        <v>84</v>
      </c>
      <c r="I70" s="33">
        <f t="shared" si="18"/>
        <v>0</v>
      </c>
      <c r="J70" s="41"/>
      <c r="K70" s="113"/>
    </row>
    <row r="71" spans="1:11" ht="21" hidden="1" customHeight="1" x14ac:dyDescent="0.25">
      <c r="A71" s="4" t="s">
        <v>39</v>
      </c>
      <c r="B71" s="34" t="s">
        <v>36</v>
      </c>
      <c r="C71" s="122"/>
      <c r="D71" s="122"/>
      <c r="E71" s="109"/>
      <c r="F71" s="109"/>
      <c r="G71" s="93" t="s">
        <v>84</v>
      </c>
      <c r="I71" s="33">
        <f t="shared" si="18"/>
        <v>0</v>
      </c>
      <c r="J71" s="41"/>
      <c r="K71" s="113"/>
    </row>
    <row r="72" spans="1:11" s="57" customFormat="1" ht="21" hidden="1" customHeight="1" x14ac:dyDescent="0.25">
      <c r="A72" s="18">
        <v>5</v>
      </c>
      <c r="B72" s="17" t="s">
        <v>40</v>
      </c>
      <c r="C72" s="58">
        <f>C73+C74</f>
        <v>0</v>
      </c>
      <c r="D72" s="58">
        <f>D73+D74</f>
        <v>0</v>
      </c>
      <c r="E72" s="103">
        <f>E73+E74</f>
        <v>0</v>
      </c>
      <c r="F72" s="103">
        <f>F73+F74</f>
        <v>0</v>
      </c>
      <c r="G72" s="81" t="s">
        <v>85</v>
      </c>
      <c r="I72" s="33">
        <f t="shared" si="18"/>
        <v>0</v>
      </c>
      <c r="J72" s="58"/>
      <c r="K72" s="116"/>
    </row>
    <row r="73" spans="1:11" ht="21" hidden="1" customHeight="1" x14ac:dyDescent="0.25">
      <c r="A73" s="4" t="s">
        <v>41</v>
      </c>
      <c r="B73" s="34" t="s">
        <v>22</v>
      </c>
      <c r="C73" s="122"/>
      <c r="D73" s="122"/>
      <c r="E73" s="109"/>
      <c r="F73" s="109"/>
      <c r="G73" s="93" t="s">
        <v>84</v>
      </c>
      <c r="I73" s="33">
        <f t="shared" si="18"/>
        <v>0</v>
      </c>
      <c r="J73" s="41"/>
      <c r="K73" s="113"/>
    </row>
    <row r="74" spans="1:11" ht="21" hidden="1" customHeight="1" x14ac:dyDescent="0.25">
      <c r="A74" s="4" t="s">
        <v>42</v>
      </c>
      <c r="B74" s="34" t="s">
        <v>36</v>
      </c>
      <c r="C74" s="122"/>
      <c r="D74" s="122"/>
      <c r="E74" s="109"/>
      <c r="F74" s="109"/>
      <c r="G74" s="93" t="s">
        <v>84</v>
      </c>
      <c r="I74" s="33">
        <f t="shared" si="18"/>
        <v>0</v>
      </c>
      <c r="J74" s="41"/>
      <c r="K74" s="113"/>
    </row>
    <row r="75" spans="1:11" s="57" customFormat="1" ht="21" hidden="1" customHeight="1" x14ac:dyDescent="0.25">
      <c r="A75" s="18">
        <v>6</v>
      </c>
      <c r="B75" s="17" t="s">
        <v>63</v>
      </c>
      <c r="C75" s="58">
        <f>C76+C77</f>
        <v>0</v>
      </c>
      <c r="D75" s="58">
        <f>D76+D77</f>
        <v>0</v>
      </c>
      <c r="E75" s="103">
        <f>E76+E77</f>
        <v>0</v>
      </c>
      <c r="F75" s="103">
        <f>F76+F77</f>
        <v>0</v>
      </c>
      <c r="G75" s="81" t="s">
        <v>85</v>
      </c>
      <c r="I75" s="33">
        <f t="shared" si="18"/>
        <v>0</v>
      </c>
      <c r="J75" s="58"/>
      <c r="K75" s="116"/>
    </row>
    <row r="76" spans="1:11" ht="21" hidden="1" customHeight="1" x14ac:dyDescent="0.25">
      <c r="A76" s="4" t="s">
        <v>43</v>
      </c>
      <c r="B76" s="34" t="s">
        <v>22</v>
      </c>
      <c r="C76" s="122"/>
      <c r="D76" s="122"/>
      <c r="E76" s="109"/>
      <c r="F76" s="109"/>
      <c r="G76" s="93" t="s">
        <v>84</v>
      </c>
      <c r="I76" s="33">
        <f t="shared" si="18"/>
        <v>0</v>
      </c>
      <c r="J76" s="41"/>
      <c r="K76" s="113"/>
    </row>
    <row r="77" spans="1:11" ht="21" hidden="1" customHeight="1" x14ac:dyDescent="0.25">
      <c r="A77" s="4" t="s">
        <v>44</v>
      </c>
      <c r="B77" s="34" t="s">
        <v>36</v>
      </c>
      <c r="C77" s="122"/>
      <c r="D77" s="122"/>
      <c r="E77" s="109"/>
      <c r="F77" s="109"/>
      <c r="G77" s="93" t="s">
        <v>84</v>
      </c>
      <c r="I77" s="33">
        <f t="shared" si="18"/>
        <v>0</v>
      </c>
      <c r="J77" s="41"/>
      <c r="K77" s="113"/>
    </row>
    <row r="78" spans="1:11" s="57" customFormat="1" ht="21" hidden="1" customHeight="1" x14ac:dyDescent="0.25">
      <c r="A78" s="18">
        <v>7</v>
      </c>
      <c r="B78" s="17" t="s">
        <v>9</v>
      </c>
      <c r="C78" s="58">
        <f>C79+C80</f>
        <v>0</v>
      </c>
      <c r="D78" s="58">
        <f>D79+D80</f>
        <v>0</v>
      </c>
      <c r="E78" s="103">
        <f>E79+E80</f>
        <v>0</v>
      </c>
      <c r="F78" s="103">
        <f>F79+F80</f>
        <v>0</v>
      </c>
      <c r="G78" s="81" t="s">
        <v>85</v>
      </c>
      <c r="I78" s="33">
        <f t="shared" si="18"/>
        <v>0</v>
      </c>
      <c r="J78" s="58"/>
      <c r="K78" s="116"/>
    </row>
    <row r="79" spans="1:11" ht="21" hidden="1" customHeight="1" x14ac:dyDescent="0.25">
      <c r="A79" s="4" t="s">
        <v>45</v>
      </c>
      <c r="B79" s="34" t="s">
        <v>22</v>
      </c>
      <c r="C79" s="122"/>
      <c r="D79" s="122"/>
      <c r="E79" s="109"/>
      <c r="F79" s="109"/>
      <c r="G79" s="93" t="s">
        <v>84</v>
      </c>
      <c r="I79" s="33">
        <f t="shared" si="18"/>
        <v>0</v>
      </c>
      <c r="J79" s="41"/>
      <c r="K79" s="113"/>
    </row>
    <row r="80" spans="1:11" ht="21" hidden="1" customHeight="1" x14ac:dyDescent="0.25">
      <c r="A80" s="4" t="s">
        <v>46</v>
      </c>
      <c r="B80" s="34" t="s">
        <v>36</v>
      </c>
      <c r="C80" s="122"/>
      <c r="D80" s="122"/>
      <c r="E80" s="109"/>
      <c r="F80" s="109"/>
      <c r="G80" s="93" t="s">
        <v>84</v>
      </c>
      <c r="I80" s="33">
        <f t="shared" si="18"/>
        <v>0</v>
      </c>
      <c r="J80" s="41"/>
      <c r="K80" s="113"/>
    </row>
    <row r="81" spans="1:11" s="57" customFormat="1" ht="21" hidden="1" customHeight="1" x14ac:dyDescent="0.25">
      <c r="A81" s="18">
        <v>8</v>
      </c>
      <c r="B81" s="17" t="s">
        <v>47</v>
      </c>
      <c r="C81" s="58">
        <f>C82+C83</f>
        <v>0</v>
      </c>
      <c r="D81" s="58">
        <f>D82+D83</f>
        <v>0</v>
      </c>
      <c r="E81" s="103">
        <f>E82+E83</f>
        <v>0</v>
      </c>
      <c r="F81" s="103">
        <f>F82+F83</f>
        <v>0</v>
      </c>
      <c r="G81" s="81" t="s">
        <v>85</v>
      </c>
      <c r="I81" s="33">
        <f t="shared" si="18"/>
        <v>0</v>
      </c>
      <c r="J81" s="58"/>
      <c r="K81" s="116"/>
    </row>
    <row r="82" spans="1:11" ht="21" hidden="1" customHeight="1" x14ac:dyDescent="0.25">
      <c r="A82" s="4" t="s">
        <v>48</v>
      </c>
      <c r="B82" s="34" t="s">
        <v>22</v>
      </c>
      <c r="C82" s="122"/>
      <c r="D82" s="122"/>
      <c r="E82" s="109"/>
      <c r="F82" s="109"/>
      <c r="G82" s="93" t="s">
        <v>84</v>
      </c>
      <c r="I82" s="33">
        <f t="shared" si="18"/>
        <v>0</v>
      </c>
      <c r="J82" s="41"/>
      <c r="K82" s="113"/>
    </row>
    <row r="83" spans="1:11" ht="21" hidden="1" customHeight="1" x14ac:dyDescent="0.25">
      <c r="A83" s="4" t="s">
        <v>49</v>
      </c>
      <c r="B83" s="34" t="s">
        <v>36</v>
      </c>
      <c r="C83" s="122"/>
      <c r="D83" s="122"/>
      <c r="E83" s="109"/>
      <c r="F83" s="109"/>
      <c r="G83" s="93" t="s">
        <v>84</v>
      </c>
      <c r="I83" s="33">
        <f t="shared" si="18"/>
        <v>0</v>
      </c>
      <c r="J83" s="41"/>
      <c r="K83" s="113"/>
    </row>
    <row r="84" spans="1:11" s="57" customFormat="1" ht="38.25" hidden="1" customHeight="1" x14ac:dyDescent="0.25">
      <c r="A84" s="18">
        <v>9</v>
      </c>
      <c r="B84" s="17" t="s">
        <v>50</v>
      </c>
      <c r="C84" s="58">
        <f>C85+C86</f>
        <v>0</v>
      </c>
      <c r="D84" s="58">
        <f>D85+D86</f>
        <v>0</v>
      </c>
      <c r="E84" s="103">
        <f>E85+E86</f>
        <v>0</v>
      </c>
      <c r="F84" s="103">
        <f>F85+F86</f>
        <v>0</v>
      </c>
      <c r="G84" s="81" t="s">
        <v>85</v>
      </c>
      <c r="I84" s="33">
        <f t="shared" si="18"/>
        <v>0</v>
      </c>
      <c r="J84" s="58"/>
      <c r="K84" s="116"/>
    </row>
    <row r="85" spans="1:11" ht="21" hidden="1" customHeight="1" x14ac:dyDescent="0.25">
      <c r="A85" s="4" t="s">
        <v>51</v>
      </c>
      <c r="B85" s="34" t="s">
        <v>22</v>
      </c>
      <c r="C85" s="122"/>
      <c r="D85" s="122"/>
      <c r="E85" s="109"/>
      <c r="F85" s="109"/>
      <c r="G85" s="93" t="s">
        <v>84</v>
      </c>
      <c r="I85" s="33">
        <f t="shared" si="18"/>
        <v>0</v>
      </c>
      <c r="J85" s="41"/>
      <c r="K85" s="113"/>
    </row>
    <row r="86" spans="1:11" ht="21" hidden="1" customHeight="1" x14ac:dyDescent="0.25">
      <c r="A86" s="4" t="s">
        <v>52</v>
      </c>
      <c r="B86" s="34" t="s">
        <v>36</v>
      </c>
      <c r="C86" s="122"/>
      <c r="D86" s="122"/>
      <c r="E86" s="109"/>
      <c r="F86" s="109"/>
      <c r="G86" s="93" t="s">
        <v>84</v>
      </c>
      <c r="I86" s="33">
        <f t="shared" si="18"/>
        <v>0</v>
      </c>
      <c r="J86" s="41"/>
      <c r="K86" s="113"/>
    </row>
    <row r="87" spans="1:11" s="57" customFormat="1" ht="21" hidden="1" customHeight="1" x14ac:dyDescent="0.25">
      <c r="A87" s="18">
        <v>10</v>
      </c>
      <c r="B87" s="17" t="s">
        <v>8</v>
      </c>
      <c r="C87" s="58">
        <f>C88+C89</f>
        <v>0</v>
      </c>
      <c r="D87" s="58">
        <f>D88+D89</f>
        <v>0</v>
      </c>
      <c r="E87" s="103">
        <f>E88+E89</f>
        <v>0</v>
      </c>
      <c r="F87" s="103">
        <f>F88+F89</f>
        <v>0</v>
      </c>
      <c r="G87" s="81" t="s">
        <v>85</v>
      </c>
      <c r="I87" s="33">
        <f t="shared" si="18"/>
        <v>0</v>
      </c>
      <c r="J87" s="58"/>
      <c r="K87" s="116"/>
    </row>
    <row r="88" spans="1:11" ht="21" hidden="1" customHeight="1" x14ac:dyDescent="0.25">
      <c r="A88" s="4" t="s">
        <v>53</v>
      </c>
      <c r="B88" s="34" t="s">
        <v>22</v>
      </c>
      <c r="C88" s="122"/>
      <c r="D88" s="122"/>
      <c r="E88" s="109"/>
      <c r="F88" s="109"/>
      <c r="G88" s="93" t="s">
        <v>84</v>
      </c>
      <c r="I88" s="33">
        <f t="shared" si="18"/>
        <v>0</v>
      </c>
      <c r="J88" s="41"/>
      <c r="K88" s="113"/>
    </row>
    <row r="89" spans="1:11" ht="21" hidden="1" customHeight="1" x14ac:dyDescent="0.25">
      <c r="A89" s="4" t="s">
        <v>54</v>
      </c>
      <c r="B89" s="34" t="s">
        <v>36</v>
      </c>
      <c r="C89" s="122"/>
      <c r="D89" s="122"/>
      <c r="E89" s="109"/>
      <c r="F89" s="109"/>
      <c r="G89" s="93" t="s">
        <v>84</v>
      </c>
      <c r="I89" s="33">
        <f t="shared" si="18"/>
        <v>0</v>
      </c>
      <c r="J89" s="41"/>
      <c r="K89" s="113"/>
    </row>
    <row r="90" spans="1:11" s="51" customFormat="1" ht="21" hidden="1" customHeight="1" x14ac:dyDescent="0.25">
      <c r="A90" s="10" t="s">
        <v>2</v>
      </c>
      <c r="B90" s="11" t="s">
        <v>60</v>
      </c>
      <c r="C90" s="66">
        <f>C91+C94+C97+C100+C103+C106+C109+C112+C115+C118</f>
        <v>0</v>
      </c>
      <c r="D90" s="66">
        <f>D91+D94+D97+D100+D103+D106+D109+D112+D115+D118</f>
        <v>0</v>
      </c>
      <c r="E90" s="104">
        <f>E91+E94+E97+E100+E103+E106+E109+E112+E115+E118</f>
        <v>0</v>
      </c>
      <c r="F90" s="104">
        <f>F91+F94+F97+F100+F103+F106+F109+F112+F115+F118</f>
        <v>0</v>
      </c>
      <c r="G90" s="79" t="s">
        <v>85</v>
      </c>
      <c r="I90" s="33">
        <f t="shared" si="18"/>
        <v>0</v>
      </c>
      <c r="J90" s="66"/>
      <c r="K90" s="117"/>
    </row>
    <row r="91" spans="1:11" s="57" customFormat="1" ht="21" hidden="1" customHeight="1" x14ac:dyDescent="0.25">
      <c r="A91" s="18">
        <v>1</v>
      </c>
      <c r="B91" s="17" t="s">
        <v>10</v>
      </c>
      <c r="C91" s="58">
        <f>C92+C93</f>
        <v>0</v>
      </c>
      <c r="D91" s="58">
        <f>D92+D93</f>
        <v>0</v>
      </c>
      <c r="E91" s="103">
        <f>E92+E93</f>
        <v>0</v>
      </c>
      <c r="F91" s="103">
        <f>F92+F93</f>
        <v>0</v>
      </c>
      <c r="G91" s="81" t="s">
        <v>85</v>
      </c>
      <c r="I91" s="33">
        <f t="shared" si="18"/>
        <v>0</v>
      </c>
      <c r="J91" s="58"/>
      <c r="K91" s="116"/>
    </row>
    <row r="92" spans="1:11" ht="21" hidden="1" customHeight="1" x14ac:dyDescent="0.25">
      <c r="A92" s="4" t="s">
        <v>15</v>
      </c>
      <c r="B92" s="34" t="s">
        <v>66</v>
      </c>
      <c r="C92" s="122"/>
      <c r="D92" s="122"/>
      <c r="E92" s="109"/>
      <c r="F92" s="109"/>
      <c r="G92" s="93" t="s">
        <v>84</v>
      </c>
      <c r="I92" s="33">
        <f t="shared" si="18"/>
        <v>0</v>
      </c>
      <c r="J92" s="41"/>
      <c r="K92" s="113"/>
    </row>
    <row r="93" spans="1:11" ht="21" hidden="1" customHeight="1" x14ac:dyDescent="0.25">
      <c r="A93" s="4" t="s">
        <v>17</v>
      </c>
      <c r="B93" s="34" t="s">
        <v>67</v>
      </c>
      <c r="C93" s="122"/>
      <c r="D93" s="122"/>
      <c r="E93" s="109"/>
      <c r="F93" s="109"/>
      <c r="G93" s="93" t="s">
        <v>84</v>
      </c>
      <c r="I93" s="33">
        <f t="shared" si="18"/>
        <v>0</v>
      </c>
      <c r="J93" s="41"/>
      <c r="K93" s="113"/>
    </row>
    <row r="94" spans="1:11" s="57" customFormat="1" ht="21" hidden="1" customHeight="1" x14ac:dyDescent="0.25">
      <c r="A94" s="18">
        <v>2</v>
      </c>
      <c r="B94" s="17" t="s">
        <v>64</v>
      </c>
      <c r="C94" s="58">
        <f>C95+C96</f>
        <v>0</v>
      </c>
      <c r="D94" s="58">
        <f>D95+D96</f>
        <v>0</v>
      </c>
      <c r="E94" s="103">
        <f>E95+E96</f>
        <v>0</v>
      </c>
      <c r="F94" s="103">
        <f>F95+F96</f>
        <v>0</v>
      </c>
      <c r="G94" s="81" t="s">
        <v>85</v>
      </c>
      <c r="I94" s="33">
        <f t="shared" si="18"/>
        <v>0</v>
      </c>
      <c r="J94" s="58"/>
      <c r="K94" s="116"/>
    </row>
    <row r="95" spans="1:11" ht="21" hidden="1" customHeight="1" x14ac:dyDescent="0.25">
      <c r="A95" s="4" t="s">
        <v>20</v>
      </c>
      <c r="B95" s="34" t="s">
        <v>66</v>
      </c>
      <c r="C95" s="122"/>
      <c r="D95" s="122"/>
      <c r="E95" s="109"/>
      <c r="F95" s="109"/>
      <c r="G95" s="93" t="s">
        <v>84</v>
      </c>
      <c r="I95" s="33">
        <f t="shared" si="18"/>
        <v>0</v>
      </c>
      <c r="J95" s="41"/>
      <c r="K95" s="113"/>
    </row>
    <row r="96" spans="1:11" ht="21" hidden="1" customHeight="1" x14ac:dyDescent="0.25">
      <c r="A96" s="4" t="s">
        <v>24</v>
      </c>
      <c r="B96" s="34" t="s">
        <v>67</v>
      </c>
      <c r="C96" s="122"/>
      <c r="D96" s="122"/>
      <c r="E96" s="109"/>
      <c r="F96" s="109"/>
      <c r="G96" s="93" t="s">
        <v>84</v>
      </c>
      <c r="I96" s="33">
        <f t="shared" si="18"/>
        <v>0</v>
      </c>
      <c r="J96" s="41"/>
      <c r="K96" s="113"/>
    </row>
    <row r="97" spans="1:11" s="57" customFormat="1" ht="21" hidden="1" customHeight="1" x14ac:dyDescent="0.25">
      <c r="A97" s="18">
        <v>3</v>
      </c>
      <c r="B97" s="17" t="s">
        <v>65</v>
      </c>
      <c r="C97" s="58">
        <f t="shared" ref="C97:F97" si="19">C98+C99</f>
        <v>0</v>
      </c>
      <c r="D97" s="58">
        <f t="shared" si="19"/>
        <v>0</v>
      </c>
      <c r="E97" s="103">
        <f t="shared" si="19"/>
        <v>0</v>
      </c>
      <c r="F97" s="103">
        <f t="shared" si="19"/>
        <v>0</v>
      </c>
      <c r="G97" s="81" t="s">
        <v>85</v>
      </c>
      <c r="I97" s="33">
        <f t="shared" si="18"/>
        <v>0</v>
      </c>
      <c r="J97" s="58"/>
      <c r="K97" s="116"/>
    </row>
    <row r="98" spans="1:11" ht="21" hidden="1" customHeight="1" x14ac:dyDescent="0.25">
      <c r="A98" s="4" t="s">
        <v>27</v>
      </c>
      <c r="B98" s="34" t="s">
        <v>66</v>
      </c>
      <c r="C98" s="122"/>
      <c r="D98" s="122"/>
      <c r="E98" s="109"/>
      <c r="F98" s="109"/>
      <c r="G98" s="93" t="s">
        <v>84</v>
      </c>
      <c r="I98" s="33">
        <f t="shared" si="18"/>
        <v>0</v>
      </c>
      <c r="J98" s="41"/>
      <c r="K98" s="113"/>
    </row>
    <row r="99" spans="1:11" ht="21" hidden="1" customHeight="1" x14ac:dyDescent="0.25">
      <c r="A99" s="4" t="s">
        <v>28</v>
      </c>
      <c r="B99" s="34" t="s">
        <v>67</v>
      </c>
      <c r="C99" s="122"/>
      <c r="D99" s="122"/>
      <c r="E99" s="109"/>
      <c r="F99" s="109"/>
      <c r="G99" s="93" t="s">
        <v>84</v>
      </c>
      <c r="I99" s="33">
        <f t="shared" si="18"/>
        <v>0</v>
      </c>
      <c r="J99" s="41"/>
      <c r="K99" s="113"/>
    </row>
    <row r="100" spans="1:11" s="57" customFormat="1" ht="21" hidden="1" customHeight="1" x14ac:dyDescent="0.25">
      <c r="A100" s="18">
        <v>4</v>
      </c>
      <c r="B100" s="17" t="s">
        <v>37</v>
      </c>
      <c r="C100" s="58">
        <f t="shared" ref="C100:F100" si="20">C101+C102</f>
        <v>0</v>
      </c>
      <c r="D100" s="58">
        <f t="shared" si="20"/>
        <v>0</v>
      </c>
      <c r="E100" s="103">
        <f t="shared" si="20"/>
        <v>0</v>
      </c>
      <c r="F100" s="103">
        <f t="shared" si="20"/>
        <v>0</v>
      </c>
      <c r="G100" s="81" t="s">
        <v>85</v>
      </c>
      <c r="I100" s="33">
        <f t="shared" si="18"/>
        <v>0</v>
      </c>
      <c r="J100" s="58"/>
      <c r="K100" s="116"/>
    </row>
    <row r="101" spans="1:11" ht="21" hidden="1" customHeight="1" x14ac:dyDescent="0.25">
      <c r="A101" s="4" t="s">
        <v>38</v>
      </c>
      <c r="B101" s="34" t="s">
        <v>66</v>
      </c>
      <c r="C101" s="122"/>
      <c r="D101" s="122"/>
      <c r="E101" s="109"/>
      <c r="F101" s="109"/>
      <c r="G101" s="93" t="s">
        <v>84</v>
      </c>
      <c r="I101" s="33">
        <f t="shared" si="18"/>
        <v>0</v>
      </c>
      <c r="J101" s="41"/>
      <c r="K101" s="113"/>
    </row>
    <row r="102" spans="1:11" ht="21" hidden="1" customHeight="1" x14ac:dyDescent="0.25">
      <c r="A102" s="4" t="s">
        <v>39</v>
      </c>
      <c r="B102" s="34" t="s">
        <v>67</v>
      </c>
      <c r="C102" s="122"/>
      <c r="D102" s="122"/>
      <c r="E102" s="109"/>
      <c r="F102" s="109"/>
      <c r="G102" s="93" t="s">
        <v>84</v>
      </c>
      <c r="I102" s="33">
        <f t="shared" si="18"/>
        <v>0</v>
      </c>
      <c r="J102" s="41"/>
      <c r="K102" s="113"/>
    </row>
    <row r="103" spans="1:11" s="57" customFormat="1" ht="21" hidden="1" customHeight="1" x14ac:dyDescent="0.25">
      <c r="A103" s="18">
        <v>5</v>
      </c>
      <c r="B103" s="17" t="s">
        <v>40</v>
      </c>
      <c r="C103" s="58">
        <f t="shared" ref="C103:F103" si="21">C104+C105</f>
        <v>0</v>
      </c>
      <c r="D103" s="58">
        <f t="shared" si="21"/>
        <v>0</v>
      </c>
      <c r="E103" s="103">
        <f t="shared" si="21"/>
        <v>0</v>
      </c>
      <c r="F103" s="103">
        <f t="shared" si="21"/>
        <v>0</v>
      </c>
      <c r="G103" s="81" t="s">
        <v>85</v>
      </c>
      <c r="I103" s="33">
        <f t="shared" si="18"/>
        <v>0</v>
      </c>
      <c r="J103" s="58"/>
      <c r="K103" s="116"/>
    </row>
    <row r="104" spans="1:11" ht="21" hidden="1" customHeight="1" x14ac:dyDescent="0.25">
      <c r="A104" s="4" t="s">
        <v>41</v>
      </c>
      <c r="B104" s="34" t="s">
        <v>66</v>
      </c>
      <c r="C104" s="122"/>
      <c r="D104" s="122"/>
      <c r="E104" s="109"/>
      <c r="F104" s="109"/>
      <c r="G104" s="93" t="s">
        <v>84</v>
      </c>
      <c r="I104" s="33">
        <f t="shared" si="18"/>
        <v>0</v>
      </c>
      <c r="J104" s="41"/>
      <c r="K104" s="113"/>
    </row>
    <row r="105" spans="1:11" ht="21" hidden="1" customHeight="1" x14ac:dyDescent="0.25">
      <c r="A105" s="4" t="s">
        <v>24</v>
      </c>
      <c r="B105" s="34" t="s">
        <v>67</v>
      </c>
      <c r="C105" s="122"/>
      <c r="D105" s="122"/>
      <c r="E105" s="109"/>
      <c r="F105" s="109"/>
      <c r="G105" s="93" t="s">
        <v>84</v>
      </c>
      <c r="I105" s="33">
        <f t="shared" si="18"/>
        <v>0</v>
      </c>
      <c r="J105" s="41"/>
      <c r="K105" s="113"/>
    </row>
    <row r="106" spans="1:11" s="57" customFormat="1" ht="21" hidden="1" customHeight="1" x14ac:dyDescent="0.25">
      <c r="A106" s="18">
        <v>6</v>
      </c>
      <c r="B106" s="17" t="s">
        <v>63</v>
      </c>
      <c r="C106" s="58">
        <f t="shared" ref="C106:F106" si="22">C107+C108</f>
        <v>0</v>
      </c>
      <c r="D106" s="58">
        <f t="shared" si="22"/>
        <v>0</v>
      </c>
      <c r="E106" s="103">
        <f t="shared" si="22"/>
        <v>0</v>
      </c>
      <c r="F106" s="103">
        <f t="shared" si="22"/>
        <v>0</v>
      </c>
      <c r="G106" s="81" t="s">
        <v>85</v>
      </c>
      <c r="I106" s="33">
        <f t="shared" si="18"/>
        <v>0</v>
      </c>
      <c r="J106" s="58"/>
      <c r="K106" s="116"/>
    </row>
    <row r="107" spans="1:11" ht="21" hidden="1" customHeight="1" x14ac:dyDescent="0.25">
      <c r="A107" s="4" t="s">
        <v>43</v>
      </c>
      <c r="B107" s="34" t="s">
        <v>66</v>
      </c>
      <c r="C107" s="122"/>
      <c r="D107" s="122"/>
      <c r="E107" s="109"/>
      <c r="F107" s="109"/>
      <c r="G107" s="93" t="s">
        <v>84</v>
      </c>
      <c r="I107" s="33">
        <f t="shared" si="18"/>
        <v>0</v>
      </c>
      <c r="J107" s="41"/>
      <c r="K107" s="113"/>
    </row>
    <row r="108" spans="1:11" ht="21" hidden="1" customHeight="1" x14ac:dyDescent="0.25">
      <c r="A108" s="4" t="s">
        <v>44</v>
      </c>
      <c r="B108" s="34" t="s">
        <v>67</v>
      </c>
      <c r="C108" s="122"/>
      <c r="D108" s="122"/>
      <c r="E108" s="109"/>
      <c r="F108" s="109"/>
      <c r="G108" s="93" t="s">
        <v>84</v>
      </c>
      <c r="I108" s="33">
        <f t="shared" si="18"/>
        <v>0</v>
      </c>
      <c r="J108" s="41"/>
      <c r="K108" s="113"/>
    </row>
    <row r="109" spans="1:11" s="57" customFormat="1" ht="21" hidden="1" customHeight="1" x14ac:dyDescent="0.25">
      <c r="A109" s="18">
        <v>7</v>
      </c>
      <c r="B109" s="17" t="s">
        <v>9</v>
      </c>
      <c r="C109" s="58">
        <f t="shared" ref="C109:F109" si="23">C110+C111</f>
        <v>0</v>
      </c>
      <c r="D109" s="58">
        <f t="shared" si="23"/>
        <v>0</v>
      </c>
      <c r="E109" s="103">
        <f t="shared" si="23"/>
        <v>0</v>
      </c>
      <c r="F109" s="103">
        <f t="shared" si="23"/>
        <v>0</v>
      </c>
      <c r="G109" s="81" t="s">
        <v>85</v>
      </c>
      <c r="I109" s="33">
        <f t="shared" si="18"/>
        <v>0</v>
      </c>
      <c r="J109" s="58"/>
      <c r="K109" s="116"/>
    </row>
    <row r="110" spans="1:11" ht="21" hidden="1" customHeight="1" x14ac:dyDescent="0.25">
      <c r="A110" s="4" t="s">
        <v>45</v>
      </c>
      <c r="B110" s="34" t="s">
        <v>66</v>
      </c>
      <c r="C110" s="122"/>
      <c r="D110" s="122"/>
      <c r="E110" s="109"/>
      <c r="F110" s="109"/>
      <c r="G110" s="93" t="s">
        <v>84</v>
      </c>
      <c r="I110" s="33">
        <f t="shared" si="18"/>
        <v>0</v>
      </c>
      <c r="J110" s="41"/>
      <c r="K110" s="113"/>
    </row>
    <row r="111" spans="1:11" ht="21" hidden="1" customHeight="1" x14ac:dyDescent="0.25">
      <c r="A111" s="4" t="s">
        <v>46</v>
      </c>
      <c r="B111" s="34" t="s">
        <v>67</v>
      </c>
      <c r="C111" s="122"/>
      <c r="D111" s="122"/>
      <c r="E111" s="109"/>
      <c r="F111" s="109"/>
      <c r="G111" s="93" t="s">
        <v>84</v>
      </c>
      <c r="I111" s="33">
        <f t="shared" si="18"/>
        <v>0</v>
      </c>
      <c r="J111" s="41"/>
      <c r="K111" s="113"/>
    </row>
    <row r="112" spans="1:11" s="57" customFormat="1" ht="21" hidden="1" customHeight="1" x14ac:dyDescent="0.25">
      <c r="A112" s="18">
        <v>8</v>
      </c>
      <c r="B112" s="17" t="s">
        <v>47</v>
      </c>
      <c r="C112" s="58">
        <f t="shared" ref="C112:F112" si="24">C113+C114</f>
        <v>0</v>
      </c>
      <c r="D112" s="58">
        <f t="shared" si="24"/>
        <v>0</v>
      </c>
      <c r="E112" s="103">
        <f t="shared" si="24"/>
        <v>0</v>
      </c>
      <c r="F112" s="103">
        <f t="shared" si="24"/>
        <v>0</v>
      </c>
      <c r="G112" s="81" t="s">
        <v>85</v>
      </c>
      <c r="I112" s="33">
        <f t="shared" si="18"/>
        <v>0</v>
      </c>
      <c r="J112" s="58"/>
      <c r="K112" s="116"/>
    </row>
    <row r="113" spans="1:11" ht="21" hidden="1" customHeight="1" x14ac:dyDescent="0.25">
      <c r="A113" s="4" t="s">
        <v>48</v>
      </c>
      <c r="B113" s="34" t="s">
        <v>66</v>
      </c>
      <c r="C113" s="122"/>
      <c r="D113" s="122"/>
      <c r="E113" s="109"/>
      <c r="F113" s="109"/>
      <c r="G113" s="93" t="s">
        <v>84</v>
      </c>
      <c r="I113" s="33">
        <f t="shared" si="18"/>
        <v>0</v>
      </c>
      <c r="J113" s="41"/>
      <c r="K113" s="113"/>
    </row>
    <row r="114" spans="1:11" ht="21" hidden="1" customHeight="1" x14ac:dyDescent="0.25">
      <c r="A114" s="4" t="s">
        <v>49</v>
      </c>
      <c r="B114" s="34" t="s">
        <v>67</v>
      </c>
      <c r="C114" s="122"/>
      <c r="D114" s="122"/>
      <c r="E114" s="109"/>
      <c r="F114" s="109"/>
      <c r="G114" s="93" t="s">
        <v>84</v>
      </c>
      <c r="I114" s="33">
        <f t="shared" si="18"/>
        <v>0</v>
      </c>
      <c r="J114" s="41"/>
      <c r="K114" s="113"/>
    </row>
    <row r="115" spans="1:11" s="57" customFormat="1" ht="37.5" hidden="1" customHeight="1" x14ac:dyDescent="0.25">
      <c r="A115" s="18">
        <v>9</v>
      </c>
      <c r="B115" s="17" t="s">
        <v>50</v>
      </c>
      <c r="C115" s="58">
        <f t="shared" ref="C115:F115" si="25">C116+C117</f>
        <v>0</v>
      </c>
      <c r="D115" s="58">
        <f t="shared" si="25"/>
        <v>0</v>
      </c>
      <c r="E115" s="103">
        <f t="shared" si="25"/>
        <v>0</v>
      </c>
      <c r="F115" s="103">
        <f t="shared" si="25"/>
        <v>0</v>
      </c>
      <c r="G115" s="81" t="s">
        <v>85</v>
      </c>
      <c r="I115" s="33">
        <f t="shared" si="18"/>
        <v>0</v>
      </c>
      <c r="J115" s="58"/>
      <c r="K115" s="116"/>
    </row>
    <row r="116" spans="1:11" ht="21" hidden="1" customHeight="1" x14ac:dyDescent="0.25">
      <c r="A116" s="4" t="s">
        <v>51</v>
      </c>
      <c r="B116" s="34" t="s">
        <v>66</v>
      </c>
      <c r="C116" s="122"/>
      <c r="D116" s="122"/>
      <c r="E116" s="109"/>
      <c r="F116" s="109"/>
      <c r="G116" s="93" t="s">
        <v>84</v>
      </c>
      <c r="I116" s="33">
        <f t="shared" ref="I116:I152" si="26">J116+K116</f>
        <v>0</v>
      </c>
      <c r="J116" s="41"/>
      <c r="K116" s="113"/>
    </row>
    <row r="117" spans="1:11" ht="21" hidden="1" customHeight="1" x14ac:dyDescent="0.25">
      <c r="A117" s="4" t="s">
        <v>52</v>
      </c>
      <c r="B117" s="34" t="s">
        <v>67</v>
      </c>
      <c r="C117" s="122"/>
      <c r="D117" s="122"/>
      <c r="E117" s="109"/>
      <c r="F117" s="109"/>
      <c r="G117" s="93" t="s">
        <v>84</v>
      </c>
      <c r="I117" s="33">
        <f t="shared" si="26"/>
        <v>0</v>
      </c>
      <c r="J117" s="41"/>
      <c r="K117" s="113"/>
    </row>
    <row r="118" spans="1:11" s="57" customFormat="1" ht="21" hidden="1" customHeight="1" x14ac:dyDescent="0.25">
      <c r="A118" s="18">
        <v>10</v>
      </c>
      <c r="B118" s="17" t="s">
        <v>8</v>
      </c>
      <c r="C118" s="58">
        <f t="shared" ref="C118:F118" si="27">C119+C120</f>
        <v>0</v>
      </c>
      <c r="D118" s="58">
        <f t="shared" si="27"/>
        <v>0</v>
      </c>
      <c r="E118" s="103">
        <f t="shared" si="27"/>
        <v>0</v>
      </c>
      <c r="F118" s="103">
        <f t="shared" si="27"/>
        <v>0</v>
      </c>
      <c r="G118" s="81" t="s">
        <v>85</v>
      </c>
      <c r="I118" s="33">
        <f t="shared" si="26"/>
        <v>0</v>
      </c>
      <c r="J118" s="58"/>
      <c r="K118" s="116"/>
    </row>
    <row r="119" spans="1:11" ht="21" hidden="1" customHeight="1" x14ac:dyDescent="0.25">
      <c r="A119" s="4" t="s">
        <v>53</v>
      </c>
      <c r="B119" s="34" t="s">
        <v>66</v>
      </c>
      <c r="C119" s="122"/>
      <c r="D119" s="122"/>
      <c r="E119" s="109"/>
      <c r="F119" s="109"/>
      <c r="G119" s="93" t="s">
        <v>84</v>
      </c>
      <c r="I119" s="33">
        <f t="shared" si="26"/>
        <v>0</v>
      </c>
      <c r="J119" s="41"/>
      <c r="K119" s="113"/>
    </row>
    <row r="120" spans="1:11" ht="21" hidden="1" customHeight="1" x14ac:dyDescent="0.25">
      <c r="A120" s="4" t="s">
        <v>54</v>
      </c>
      <c r="B120" s="34" t="s">
        <v>67</v>
      </c>
      <c r="C120" s="122"/>
      <c r="D120" s="122"/>
      <c r="E120" s="109"/>
      <c r="F120" s="109"/>
      <c r="G120" s="93" t="s">
        <v>84</v>
      </c>
      <c r="I120" s="33">
        <f t="shared" si="26"/>
        <v>0</v>
      </c>
      <c r="J120" s="41"/>
      <c r="K120" s="113"/>
    </row>
    <row r="121" spans="1:11" s="51" customFormat="1" ht="21" hidden="1" customHeight="1" x14ac:dyDescent="0.25">
      <c r="A121" s="10" t="s">
        <v>3</v>
      </c>
      <c r="B121" s="11" t="s">
        <v>61</v>
      </c>
      <c r="C121" s="66">
        <f>C122+C125+C128+C131+C134+C137+C140+C143+C146+C149</f>
        <v>0</v>
      </c>
      <c r="D121" s="66">
        <f>D122+D125+D128+D131+D134+D137+D140+D143+D146+D149</f>
        <v>0</v>
      </c>
      <c r="E121" s="104">
        <f>E122+E125+E128+E131+E134+E137+E140+E143+E146+E149</f>
        <v>0</v>
      </c>
      <c r="F121" s="104">
        <f>F122+F125+F128+F131+F134+F137+F140+F143+F146+F149</f>
        <v>0</v>
      </c>
      <c r="G121" s="79" t="s">
        <v>85</v>
      </c>
      <c r="I121" s="33">
        <f t="shared" si="26"/>
        <v>0</v>
      </c>
      <c r="J121" s="66"/>
      <c r="K121" s="117"/>
    </row>
    <row r="122" spans="1:11" s="57" customFormat="1" ht="21" hidden="1" customHeight="1" x14ac:dyDescent="0.25">
      <c r="A122" s="18">
        <v>1</v>
      </c>
      <c r="B122" s="17" t="s">
        <v>10</v>
      </c>
      <c r="C122" s="58">
        <f t="shared" ref="C122:F122" si="28">C123+C124</f>
        <v>0</v>
      </c>
      <c r="D122" s="58">
        <f t="shared" si="28"/>
        <v>0</v>
      </c>
      <c r="E122" s="103">
        <f t="shared" si="28"/>
        <v>0</v>
      </c>
      <c r="F122" s="103">
        <f t="shared" si="28"/>
        <v>0</v>
      </c>
      <c r="G122" s="81" t="s">
        <v>85</v>
      </c>
      <c r="I122" s="33">
        <f t="shared" si="26"/>
        <v>0</v>
      </c>
      <c r="J122" s="58"/>
      <c r="K122" s="116"/>
    </row>
    <row r="123" spans="1:11" ht="21" hidden="1" customHeight="1" x14ac:dyDescent="0.25">
      <c r="A123" s="4" t="s">
        <v>15</v>
      </c>
      <c r="B123" s="34" t="s">
        <v>66</v>
      </c>
      <c r="C123" s="122"/>
      <c r="D123" s="122"/>
      <c r="E123" s="109"/>
      <c r="F123" s="109"/>
      <c r="G123" s="93" t="s">
        <v>84</v>
      </c>
      <c r="I123" s="33">
        <f t="shared" si="26"/>
        <v>0</v>
      </c>
      <c r="J123" s="41"/>
      <c r="K123" s="113"/>
    </row>
    <row r="124" spans="1:11" ht="21" hidden="1" customHeight="1" x14ac:dyDescent="0.25">
      <c r="A124" s="4" t="s">
        <v>17</v>
      </c>
      <c r="B124" s="34" t="s">
        <v>67</v>
      </c>
      <c r="C124" s="122"/>
      <c r="D124" s="122"/>
      <c r="E124" s="109"/>
      <c r="F124" s="109"/>
      <c r="G124" s="93" t="s">
        <v>84</v>
      </c>
      <c r="I124" s="33">
        <f t="shared" si="26"/>
        <v>0</v>
      </c>
      <c r="J124" s="41"/>
      <c r="K124" s="113"/>
    </row>
    <row r="125" spans="1:11" s="57" customFormat="1" ht="21" hidden="1" customHeight="1" x14ac:dyDescent="0.25">
      <c r="A125" s="18">
        <v>2</v>
      </c>
      <c r="B125" s="17" t="s">
        <v>64</v>
      </c>
      <c r="C125" s="58">
        <f t="shared" ref="C125:F125" si="29">C126+C127</f>
        <v>0</v>
      </c>
      <c r="D125" s="58">
        <f t="shared" si="29"/>
        <v>0</v>
      </c>
      <c r="E125" s="103">
        <f t="shared" si="29"/>
        <v>0</v>
      </c>
      <c r="F125" s="103">
        <f t="shared" si="29"/>
        <v>0</v>
      </c>
      <c r="G125" s="81" t="s">
        <v>85</v>
      </c>
      <c r="I125" s="33">
        <f t="shared" si="26"/>
        <v>0</v>
      </c>
      <c r="J125" s="58"/>
      <c r="K125" s="116"/>
    </row>
    <row r="126" spans="1:11" ht="21" hidden="1" customHeight="1" x14ac:dyDescent="0.25">
      <c r="A126" s="4" t="s">
        <v>20</v>
      </c>
      <c r="B126" s="34" t="s">
        <v>66</v>
      </c>
      <c r="C126" s="122"/>
      <c r="D126" s="122"/>
      <c r="E126" s="109"/>
      <c r="F126" s="109"/>
      <c r="G126" s="93" t="s">
        <v>84</v>
      </c>
      <c r="I126" s="33">
        <f t="shared" si="26"/>
        <v>0</v>
      </c>
      <c r="J126" s="41"/>
      <c r="K126" s="113"/>
    </row>
    <row r="127" spans="1:11" ht="21" hidden="1" customHeight="1" x14ac:dyDescent="0.25">
      <c r="A127" s="4" t="s">
        <v>24</v>
      </c>
      <c r="B127" s="34" t="s">
        <v>67</v>
      </c>
      <c r="C127" s="122"/>
      <c r="D127" s="122"/>
      <c r="E127" s="109"/>
      <c r="F127" s="109"/>
      <c r="G127" s="93" t="s">
        <v>84</v>
      </c>
      <c r="I127" s="33">
        <f t="shared" si="26"/>
        <v>0</v>
      </c>
      <c r="J127" s="41"/>
      <c r="K127" s="113"/>
    </row>
    <row r="128" spans="1:11" s="57" customFormat="1" ht="21" hidden="1" customHeight="1" x14ac:dyDescent="0.25">
      <c r="A128" s="18">
        <v>3</v>
      </c>
      <c r="B128" s="17" t="s">
        <v>65</v>
      </c>
      <c r="C128" s="58">
        <f t="shared" ref="C128:F128" si="30">C129+C130</f>
        <v>0</v>
      </c>
      <c r="D128" s="58">
        <f t="shared" si="30"/>
        <v>0</v>
      </c>
      <c r="E128" s="103">
        <f t="shared" si="30"/>
        <v>0</v>
      </c>
      <c r="F128" s="103">
        <f t="shared" si="30"/>
        <v>0</v>
      </c>
      <c r="G128" s="81" t="s">
        <v>85</v>
      </c>
      <c r="I128" s="33">
        <f t="shared" si="26"/>
        <v>0</v>
      </c>
      <c r="J128" s="58"/>
      <c r="K128" s="116"/>
    </row>
    <row r="129" spans="1:11" ht="21" hidden="1" customHeight="1" x14ac:dyDescent="0.25">
      <c r="A129" s="4" t="s">
        <v>27</v>
      </c>
      <c r="B129" s="34" t="s">
        <v>66</v>
      </c>
      <c r="C129" s="122"/>
      <c r="D129" s="122"/>
      <c r="E129" s="109"/>
      <c r="F129" s="109"/>
      <c r="G129" s="93" t="s">
        <v>84</v>
      </c>
      <c r="I129" s="33">
        <f t="shared" si="26"/>
        <v>0</v>
      </c>
      <c r="J129" s="41"/>
      <c r="K129" s="113"/>
    </row>
    <row r="130" spans="1:11" ht="21" hidden="1" customHeight="1" x14ac:dyDescent="0.25">
      <c r="A130" s="4" t="s">
        <v>28</v>
      </c>
      <c r="B130" s="34" t="s">
        <v>67</v>
      </c>
      <c r="C130" s="122"/>
      <c r="D130" s="122"/>
      <c r="E130" s="109"/>
      <c r="F130" s="109"/>
      <c r="G130" s="93" t="s">
        <v>84</v>
      </c>
      <c r="I130" s="33">
        <f t="shared" si="26"/>
        <v>0</v>
      </c>
      <c r="J130" s="41"/>
      <c r="K130" s="113"/>
    </row>
    <row r="131" spans="1:11" s="57" customFormat="1" ht="21" hidden="1" customHeight="1" x14ac:dyDescent="0.25">
      <c r="A131" s="18">
        <v>4</v>
      </c>
      <c r="B131" s="17" t="s">
        <v>37</v>
      </c>
      <c r="C131" s="58">
        <f t="shared" ref="C131:F131" si="31">C132+C133</f>
        <v>0</v>
      </c>
      <c r="D131" s="58">
        <f t="shared" si="31"/>
        <v>0</v>
      </c>
      <c r="E131" s="103">
        <f t="shared" si="31"/>
        <v>0</v>
      </c>
      <c r="F131" s="103">
        <f t="shared" si="31"/>
        <v>0</v>
      </c>
      <c r="G131" s="81" t="s">
        <v>85</v>
      </c>
      <c r="I131" s="33">
        <f t="shared" si="26"/>
        <v>0</v>
      </c>
      <c r="J131" s="58"/>
      <c r="K131" s="116"/>
    </row>
    <row r="132" spans="1:11" ht="21" hidden="1" customHeight="1" x14ac:dyDescent="0.25">
      <c r="A132" s="4" t="s">
        <v>38</v>
      </c>
      <c r="B132" s="34" t="s">
        <v>66</v>
      </c>
      <c r="C132" s="122"/>
      <c r="D132" s="122"/>
      <c r="E132" s="109"/>
      <c r="F132" s="109"/>
      <c r="G132" s="93" t="s">
        <v>84</v>
      </c>
      <c r="I132" s="33">
        <f t="shared" si="26"/>
        <v>0</v>
      </c>
      <c r="J132" s="41"/>
      <c r="K132" s="113"/>
    </row>
    <row r="133" spans="1:11" ht="21" hidden="1" customHeight="1" x14ac:dyDescent="0.25">
      <c r="A133" s="4" t="s">
        <v>39</v>
      </c>
      <c r="B133" s="34" t="s">
        <v>67</v>
      </c>
      <c r="C133" s="122"/>
      <c r="D133" s="122"/>
      <c r="E133" s="109"/>
      <c r="F133" s="109"/>
      <c r="G133" s="93" t="s">
        <v>84</v>
      </c>
      <c r="I133" s="33">
        <f t="shared" si="26"/>
        <v>0</v>
      </c>
      <c r="J133" s="41"/>
      <c r="K133" s="113"/>
    </row>
    <row r="134" spans="1:11" s="57" customFormat="1" ht="21" hidden="1" customHeight="1" x14ac:dyDescent="0.25">
      <c r="A134" s="18">
        <v>5</v>
      </c>
      <c r="B134" s="17" t="s">
        <v>40</v>
      </c>
      <c r="C134" s="58">
        <f t="shared" ref="C134:F134" si="32">C135+C136</f>
        <v>0</v>
      </c>
      <c r="D134" s="58">
        <f t="shared" si="32"/>
        <v>0</v>
      </c>
      <c r="E134" s="103">
        <f t="shared" si="32"/>
        <v>0</v>
      </c>
      <c r="F134" s="103">
        <f t="shared" si="32"/>
        <v>0</v>
      </c>
      <c r="G134" s="81" t="s">
        <v>85</v>
      </c>
      <c r="I134" s="33">
        <f t="shared" si="26"/>
        <v>0</v>
      </c>
      <c r="J134" s="58"/>
      <c r="K134" s="116"/>
    </row>
    <row r="135" spans="1:11" ht="21" hidden="1" customHeight="1" x14ac:dyDescent="0.25">
      <c r="A135" s="4" t="s">
        <v>41</v>
      </c>
      <c r="B135" s="34" t="s">
        <v>66</v>
      </c>
      <c r="C135" s="122"/>
      <c r="D135" s="122"/>
      <c r="E135" s="109"/>
      <c r="F135" s="109"/>
      <c r="G135" s="93" t="s">
        <v>84</v>
      </c>
      <c r="I135" s="33">
        <f t="shared" si="26"/>
        <v>0</v>
      </c>
      <c r="J135" s="41"/>
      <c r="K135" s="113"/>
    </row>
    <row r="136" spans="1:11" ht="21" hidden="1" customHeight="1" x14ac:dyDescent="0.25">
      <c r="A136" s="4" t="s">
        <v>24</v>
      </c>
      <c r="B136" s="34" t="s">
        <v>67</v>
      </c>
      <c r="C136" s="122"/>
      <c r="D136" s="122"/>
      <c r="E136" s="109"/>
      <c r="F136" s="109"/>
      <c r="G136" s="93" t="s">
        <v>84</v>
      </c>
      <c r="I136" s="33">
        <f t="shared" si="26"/>
        <v>0</v>
      </c>
      <c r="J136" s="41"/>
      <c r="K136" s="113"/>
    </row>
    <row r="137" spans="1:11" s="57" customFormat="1" ht="21" hidden="1" customHeight="1" x14ac:dyDescent="0.25">
      <c r="A137" s="18">
        <v>6</v>
      </c>
      <c r="B137" s="17" t="s">
        <v>63</v>
      </c>
      <c r="C137" s="58">
        <f t="shared" ref="C137:F137" si="33">C138+C139</f>
        <v>0</v>
      </c>
      <c r="D137" s="58">
        <f t="shared" si="33"/>
        <v>0</v>
      </c>
      <c r="E137" s="103">
        <f t="shared" si="33"/>
        <v>0</v>
      </c>
      <c r="F137" s="103">
        <f t="shared" si="33"/>
        <v>0</v>
      </c>
      <c r="G137" s="81" t="s">
        <v>85</v>
      </c>
      <c r="I137" s="33">
        <f t="shared" si="26"/>
        <v>0</v>
      </c>
      <c r="J137" s="58"/>
      <c r="K137" s="116"/>
    </row>
    <row r="138" spans="1:11" ht="21" hidden="1" customHeight="1" x14ac:dyDescent="0.25">
      <c r="A138" s="4" t="s">
        <v>43</v>
      </c>
      <c r="B138" s="34" t="s">
        <v>66</v>
      </c>
      <c r="C138" s="122"/>
      <c r="D138" s="122"/>
      <c r="E138" s="109"/>
      <c r="F138" s="109"/>
      <c r="G138" s="93" t="s">
        <v>84</v>
      </c>
      <c r="I138" s="33">
        <f t="shared" si="26"/>
        <v>0</v>
      </c>
      <c r="J138" s="41"/>
      <c r="K138" s="113"/>
    </row>
    <row r="139" spans="1:11" ht="21" hidden="1" customHeight="1" x14ac:dyDescent="0.25">
      <c r="A139" s="4" t="s">
        <v>44</v>
      </c>
      <c r="B139" s="34" t="s">
        <v>67</v>
      </c>
      <c r="C139" s="122"/>
      <c r="D139" s="122"/>
      <c r="E139" s="109"/>
      <c r="F139" s="109"/>
      <c r="G139" s="93" t="s">
        <v>84</v>
      </c>
      <c r="I139" s="33">
        <f t="shared" si="26"/>
        <v>0</v>
      </c>
      <c r="J139" s="41"/>
      <c r="K139" s="113"/>
    </row>
    <row r="140" spans="1:11" s="57" customFormat="1" ht="21" hidden="1" customHeight="1" x14ac:dyDescent="0.25">
      <c r="A140" s="18">
        <v>7</v>
      </c>
      <c r="B140" s="17" t="s">
        <v>9</v>
      </c>
      <c r="C140" s="58">
        <f t="shared" ref="C140:F140" si="34">C141+C142</f>
        <v>0</v>
      </c>
      <c r="D140" s="58">
        <f t="shared" si="34"/>
        <v>0</v>
      </c>
      <c r="E140" s="103">
        <f t="shared" si="34"/>
        <v>0</v>
      </c>
      <c r="F140" s="103">
        <f t="shared" si="34"/>
        <v>0</v>
      </c>
      <c r="G140" s="81" t="s">
        <v>85</v>
      </c>
      <c r="I140" s="33">
        <f t="shared" si="26"/>
        <v>0</v>
      </c>
      <c r="J140" s="58"/>
      <c r="K140" s="116"/>
    </row>
    <row r="141" spans="1:11" ht="21" hidden="1" customHeight="1" x14ac:dyDescent="0.25">
      <c r="A141" s="4" t="s">
        <v>45</v>
      </c>
      <c r="B141" s="34" t="s">
        <v>66</v>
      </c>
      <c r="C141" s="122"/>
      <c r="D141" s="122"/>
      <c r="E141" s="109"/>
      <c r="F141" s="109"/>
      <c r="G141" s="93" t="s">
        <v>84</v>
      </c>
      <c r="I141" s="33">
        <f t="shared" si="26"/>
        <v>0</v>
      </c>
      <c r="J141" s="41"/>
      <c r="K141" s="113"/>
    </row>
    <row r="142" spans="1:11" ht="21" hidden="1" customHeight="1" x14ac:dyDescent="0.25">
      <c r="A142" s="4" t="s">
        <v>46</v>
      </c>
      <c r="B142" s="34" t="s">
        <v>67</v>
      </c>
      <c r="C142" s="122"/>
      <c r="D142" s="122"/>
      <c r="E142" s="109"/>
      <c r="F142" s="109"/>
      <c r="G142" s="93" t="s">
        <v>84</v>
      </c>
      <c r="I142" s="33">
        <f t="shared" si="26"/>
        <v>0</v>
      </c>
      <c r="J142" s="41"/>
      <c r="K142" s="113"/>
    </row>
    <row r="143" spans="1:11" s="57" customFormat="1" ht="21" hidden="1" customHeight="1" x14ac:dyDescent="0.25">
      <c r="A143" s="18">
        <v>8</v>
      </c>
      <c r="B143" s="17" t="s">
        <v>47</v>
      </c>
      <c r="C143" s="58">
        <f t="shared" ref="C143:F143" si="35">C144+C145</f>
        <v>0</v>
      </c>
      <c r="D143" s="58">
        <f t="shared" si="35"/>
        <v>0</v>
      </c>
      <c r="E143" s="103">
        <f t="shared" si="35"/>
        <v>0</v>
      </c>
      <c r="F143" s="103">
        <f t="shared" si="35"/>
        <v>0</v>
      </c>
      <c r="G143" s="81" t="s">
        <v>85</v>
      </c>
      <c r="I143" s="33">
        <f t="shared" si="26"/>
        <v>0</v>
      </c>
      <c r="J143" s="58"/>
      <c r="K143" s="116"/>
    </row>
    <row r="144" spans="1:11" ht="21" hidden="1" customHeight="1" x14ac:dyDescent="0.25">
      <c r="A144" s="4" t="s">
        <v>48</v>
      </c>
      <c r="B144" s="34" t="s">
        <v>66</v>
      </c>
      <c r="C144" s="122"/>
      <c r="D144" s="122"/>
      <c r="E144" s="109"/>
      <c r="F144" s="109"/>
      <c r="G144" s="93" t="s">
        <v>84</v>
      </c>
      <c r="I144" s="33">
        <f t="shared" si="26"/>
        <v>0</v>
      </c>
      <c r="J144" s="41"/>
      <c r="K144" s="113"/>
    </row>
    <row r="145" spans="1:11" ht="21" hidden="1" customHeight="1" x14ac:dyDescent="0.25">
      <c r="A145" s="4" t="s">
        <v>49</v>
      </c>
      <c r="B145" s="34" t="s">
        <v>67</v>
      </c>
      <c r="C145" s="122"/>
      <c r="D145" s="122"/>
      <c r="E145" s="109"/>
      <c r="F145" s="109"/>
      <c r="G145" s="93" t="s">
        <v>84</v>
      </c>
      <c r="I145" s="33">
        <f t="shared" si="26"/>
        <v>0</v>
      </c>
      <c r="J145" s="41"/>
      <c r="K145" s="113"/>
    </row>
    <row r="146" spans="1:11" s="57" customFormat="1" ht="21" hidden="1" customHeight="1" x14ac:dyDescent="0.25">
      <c r="A146" s="18">
        <v>9</v>
      </c>
      <c r="B146" s="17" t="s">
        <v>50</v>
      </c>
      <c r="C146" s="58">
        <f t="shared" ref="C146:F146" si="36">C147+C148</f>
        <v>0</v>
      </c>
      <c r="D146" s="58">
        <f t="shared" si="36"/>
        <v>0</v>
      </c>
      <c r="E146" s="103">
        <f t="shared" si="36"/>
        <v>0</v>
      </c>
      <c r="F146" s="103">
        <f t="shared" si="36"/>
        <v>0</v>
      </c>
      <c r="G146" s="81" t="s">
        <v>85</v>
      </c>
      <c r="I146" s="33">
        <f t="shared" si="26"/>
        <v>0</v>
      </c>
      <c r="J146" s="58"/>
      <c r="K146" s="116"/>
    </row>
    <row r="147" spans="1:11" ht="21" hidden="1" customHeight="1" x14ac:dyDescent="0.25">
      <c r="A147" s="4" t="s">
        <v>51</v>
      </c>
      <c r="B147" s="34" t="s">
        <v>66</v>
      </c>
      <c r="C147" s="122"/>
      <c r="D147" s="122"/>
      <c r="E147" s="109"/>
      <c r="F147" s="109"/>
      <c r="G147" s="93" t="s">
        <v>84</v>
      </c>
      <c r="I147" s="33">
        <f t="shared" si="26"/>
        <v>0</v>
      </c>
      <c r="J147" s="41"/>
      <c r="K147" s="113"/>
    </row>
    <row r="148" spans="1:11" ht="21" hidden="1" customHeight="1" x14ac:dyDescent="0.25">
      <c r="A148" s="4" t="s">
        <v>52</v>
      </c>
      <c r="B148" s="34" t="s">
        <v>67</v>
      </c>
      <c r="C148" s="122"/>
      <c r="D148" s="122"/>
      <c r="E148" s="109"/>
      <c r="F148" s="109"/>
      <c r="G148" s="93" t="s">
        <v>84</v>
      </c>
      <c r="I148" s="33">
        <f t="shared" si="26"/>
        <v>0</v>
      </c>
      <c r="J148" s="41"/>
      <c r="K148" s="113"/>
    </row>
    <row r="149" spans="1:11" s="57" customFormat="1" ht="21" hidden="1" customHeight="1" x14ac:dyDescent="0.25">
      <c r="A149" s="18">
        <v>10</v>
      </c>
      <c r="B149" s="17" t="s">
        <v>8</v>
      </c>
      <c r="C149" s="58">
        <f t="shared" ref="C149:F149" si="37">C150+C151</f>
        <v>0</v>
      </c>
      <c r="D149" s="58">
        <f t="shared" si="37"/>
        <v>0</v>
      </c>
      <c r="E149" s="103">
        <f t="shared" si="37"/>
        <v>0</v>
      </c>
      <c r="F149" s="103">
        <f t="shared" si="37"/>
        <v>0</v>
      </c>
      <c r="G149" s="81" t="s">
        <v>85</v>
      </c>
      <c r="I149" s="33">
        <f t="shared" si="26"/>
        <v>0</v>
      </c>
      <c r="J149" s="58">
        <f t="shared" ref="J149" si="38">J150+J151</f>
        <v>0</v>
      </c>
      <c r="K149" s="116"/>
    </row>
    <row r="150" spans="1:11" ht="21" hidden="1" customHeight="1" x14ac:dyDescent="0.25">
      <c r="A150" s="4" t="s">
        <v>53</v>
      </c>
      <c r="B150" s="34" t="s">
        <v>66</v>
      </c>
      <c r="C150" s="122"/>
      <c r="D150" s="122"/>
      <c r="E150" s="109"/>
      <c r="F150" s="109"/>
      <c r="G150" s="93" t="s">
        <v>84</v>
      </c>
      <c r="I150" s="33">
        <f t="shared" si="26"/>
        <v>0</v>
      </c>
      <c r="J150" s="41"/>
      <c r="K150" s="113"/>
    </row>
    <row r="151" spans="1:11" ht="21" hidden="1" customHeight="1" x14ac:dyDescent="0.25">
      <c r="A151" s="4" t="s">
        <v>54</v>
      </c>
      <c r="B151" s="34" t="s">
        <v>67</v>
      </c>
      <c r="C151" s="122"/>
      <c r="D151" s="122"/>
      <c r="E151" s="109"/>
      <c r="F151" s="109"/>
      <c r="G151" s="93" t="s">
        <v>84</v>
      </c>
      <c r="I151" s="33">
        <f t="shared" si="26"/>
        <v>0</v>
      </c>
      <c r="J151" s="41"/>
      <c r="K151" s="113"/>
    </row>
    <row r="152" spans="1:11" ht="21" hidden="1" customHeight="1" x14ac:dyDescent="0.25">
      <c r="A152" s="19"/>
      <c r="B152" s="19"/>
      <c r="C152" s="33"/>
      <c r="D152" s="33"/>
      <c r="E152" s="105"/>
      <c r="F152" s="105"/>
      <c r="I152" s="33">
        <f t="shared" si="26"/>
        <v>0</v>
      </c>
      <c r="J152" s="33"/>
      <c r="K152" s="113"/>
    </row>
    <row r="153" spans="1:11" ht="21" customHeight="1" x14ac:dyDescent="0.25">
      <c r="A153" s="3"/>
      <c r="C153" s="91"/>
      <c r="D153" s="163">
        <v>44575</v>
      </c>
      <c r="E153" s="163"/>
      <c r="F153" s="163"/>
      <c r="I153" s="91"/>
    </row>
    <row r="154" spans="1:11" ht="21" customHeight="1" x14ac:dyDescent="0.25">
      <c r="A154" s="3"/>
      <c r="B154" s="92" t="s">
        <v>87</v>
      </c>
      <c r="C154" s="43"/>
      <c r="D154" s="161" t="s">
        <v>55</v>
      </c>
      <c r="E154" s="161"/>
      <c r="F154" s="161"/>
    </row>
    <row r="155" spans="1:11" ht="21" customHeight="1" x14ac:dyDescent="0.25">
      <c r="A155" s="3"/>
      <c r="B155" s="21"/>
      <c r="D155" s="92"/>
      <c r="F155" s="110"/>
    </row>
    <row r="156" spans="1:11" ht="21" customHeight="1" x14ac:dyDescent="0.25">
      <c r="A156" s="3"/>
      <c r="B156" s="21"/>
      <c r="D156" s="92"/>
      <c r="E156" s="106"/>
      <c r="F156" s="96"/>
    </row>
    <row r="157" spans="1:11" ht="21" customHeight="1" x14ac:dyDescent="0.25">
      <c r="A157" s="3"/>
      <c r="B157" s="21"/>
      <c r="D157" s="92"/>
    </row>
    <row r="158" spans="1:11" ht="21" customHeight="1" x14ac:dyDescent="0.25">
      <c r="A158" s="3"/>
      <c r="B158" s="21"/>
      <c r="D158" s="92"/>
    </row>
    <row r="159" spans="1:11" ht="21" customHeight="1" x14ac:dyDescent="0.25">
      <c r="A159" s="3"/>
      <c r="B159" s="92" t="s">
        <v>86</v>
      </c>
      <c r="D159" s="161" t="s">
        <v>83</v>
      </c>
      <c r="E159" s="161"/>
      <c r="F159" s="161"/>
    </row>
  </sheetData>
  <autoFilter ref="A13:H154" xr:uid="{C5E7C1AF-19AA-410A-AC7B-A111CACABC00}"/>
  <mergeCells count="16">
    <mergeCell ref="C4:F4"/>
    <mergeCell ref="A1:F1"/>
    <mergeCell ref="A2:B2"/>
    <mergeCell ref="C2:F2"/>
    <mergeCell ref="A3:B3"/>
    <mergeCell ref="C3:F3"/>
    <mergeCell ref="E11:F11"/>
    <mergeCell ref="D153:F153"/>
    <mergeCell ref="D154:F154"/>
    <mergeCell ref="D159:F159"/>
    <mergeCell ref="A5:F5"/>
    <mergeCell ref="A6:F6"/>
    <mergeCell ref="A7:F7"/>
    <mergeCell ref="A8:F8"/>
    <mergeCell ref="A9:F9"/>
    <mergeCell ref="A10:F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6B614-173E-4E09-B5EE-73BC7624F5BA}">
  <dimension ref="A1:K159"/>
  <sheetViews>
    <sheetView view="pageBreakPreview" topLeftCell="A10" zoomScale="70" zoomScaleNormal="100" zoomScaleSheetLayoutView="70" workbookViewId="0">
      <pane xSplit="3" ySplit="4" topLeftCell="D59" activePane="bottomRight" state="frozen"/>
      <selection activeCell="A10" sqref="A10"/>
      <selection pane="topRight" activeCell="D10" sqref="D10"/>
      <selection pane="bottomLeft" activeCell="A14" sqref="A14"/>
      <selection pane="bottomRight" activeCell="C67" sqref="C67"/>
    </sheetView>
  </sheetViews>
  <sheetFormatPr defaultRowHeight="21" customHeight="1" x14ac:dyDescent="0.25"/>
  <cols>
    <col min="1" max="1" width="8.28515625" style="23" customWidth="1"/>
    <col min="2" max="2" width="53.7109375" style="23" customWidth="1"/>
    <col min="3" max="3" width="19.28515625" style="110" customWidth="1"/>
    <col min="4" max="4" width="19.28515625" style="96" customWidth="1"/>
    <col min="5" max="5" width="19.28515625" style="107" customWidth="1"/>
    <col min="6" max="6" width="19.28515625" style="43" customWidth="1"/>
    <col min="7" max="7" width="9.140625" style="93"/>
    <col min="8" max="8" width="7.42578125" style="22" customWidth="1"/>
    <col min="9" max="9" width="19.85546875" style="43" bestFit="1" customWidth="1"/>
    <col min="10" max="10" width="19.7109375" style="111" customWidth="1"/>
    <col min="11" max="11" width="19" style="22" customWidth="1"/>
    <col min="12" max="256" width="9.140625" style="22"/>
    <col min="257" max="257" width="5" style="22" customWidth="1"/>
    <col min="258" max="258" width="51" style="22" customWidth="1"/>
    <col min="259" max="262" width="18.140625" style="22" customWidth="1"/>
    <col min="263" max="263" width="9.140625" style="22"/>
    <col min="264" max="264" width="14.5703125" style="22" customWidth="1"/>
    <col min="265" max="512" width="9.140625" style="22"/>
    <col min="513" max="513" width="5" style="22" customWidth="1"/>
    <col min="514" max="514" width="51" style="22" customWidth="1"/>
    <col min="515" max="518" width="18.140625" style="22" customWidth="1"/>
    <col min="519" max="519" width="9.140625" style="22"/>
    <col min="520" max="520" width="14.5703125" style="22" customWidth="1"/>
    <col min="521" max="768" width="9.140625" style="22"/>
    <col min="769" max="769" width="5" style="22" customWidth="1"/>
    <col min="770" max="770" width="51" style="22" customWidth="1"/>
    <col min="771" max="774" width="18.140625" style="22" customWidth="1"/>
    <col min="775" max="775" width="9.140625" style="22"/>
    <col min="776" max="776" width="14.5703125" style="22" customWidth="1"/>
    <col min="777" max="1024" width="9.140625" style="22"/>
    <col min="1025" max="1025" width="5" style="22" customWidth="1"/>
    <col min="1026" max="1026" width="51" style="22" customWidth="1"/>
    <col min="1027" max="1030" width="18.140625" style="22" customWidth="1"/>
    <col min="1031" max="1031" width="9.140625" style="22"/>
    <col min="1032" max="1032" width="14.5703125" style="22" customWidth="1"/>
    <col min="1033" max="1280" width="9.140625" style="22"/>
    <col min="1281" max="1281" width="5" style="22" customWidth="1"/>
    <col min="1282" max="1282" width="51" style="22" customWidth="1"/>
    <col min="1283" max="1286" width="18.140625" style="22" customWidth="1"/>
    <col min="1287" max="1287" width="9.140625" style="22"/>
    <col min="1288" max="1288" width="14.5703125" style="22" customWidth="1"/>
    <col min="1289" max="1536" width="9.140625" style="22"/>
    <col min="1537" max="1537" width="5" style="22" customWidth="1"/>
    <col min="1538" max="1538" width="51" style="22" customWidth="1"/>
    <col min="1539" max="1542" width="18.140625" style="22" customWidth="1"/>
    <col min="1543" max="1543" width="9.140625" style="22"/>
    <col min="1544" max="1544" width="14.5703125" style="22" customWidth="1"/>
    <col min="1545" max="1792" width="9.140625" style="22"/>
    <col min="1793" max="1793" width="5" style="22" customWidth="1"/>
    <col min="1794" max="1794" width="51" style="22" customWidth="1"/>
    <col min="1795" max="1798" width="18.140625" style="22" customWidth="1"/>
    <col min="1799" max="1799" width="9.140625" style="22"/>
    <col min="1800" max="1800" width="14.5703125" style="22" customWidth="1"/>
    <col min="1801" max="2048" width="9.140625" style="22"/>
    <col min="2049" max="2049" width="5" style="22" customWidth="1"/>
    <col min="2050" max="2050" width="51" style="22" customWidth="1"/>
    <col min="2051" max="2054" width="18.140625" style="22" customWidth="1"/>
    <col min="2055" max="2055" width="9.140625" style="22"/>
    <col min="2056" max="2056" width="14.5703125" style="22" customWidth="1"/>
    <col min="2057" max="2304" width="9.140625" style="22"/>
    <col min="2305" max="2305" width="5" style="22" customWidth="1"/>
    <col min="2306" max="2306" width="51" style="22" customWidth="1"/>
    <col min="2307" max="2310" width="18.140625" style="22" customWidth="1"/>
    <col min="2311" max="2311" width="9.140625" style="22"/>
    <col min="2312" max="2312" width="14.5703125" style="22" customWidth="1"/>
    <col min="2313" max="2560" width="9.140625" style="22"/>
    <col min="2561" max="2561" width="5" style="22" customWidth="1"/>
    <col min="2562" max="2562" width="51" style="22" customWidth="1"/>
    <col min="2563" max="2566" width="18.140625" style="22" customWidth="1"/>
    <col min="2567" max="2567" width="9.140625" style="22"/>
    <col min="2568" max="2568" width="14.5703125" style="22" customWidth="1"/>
    <col min="2569" max="2816" width="9.140625" style="22"/>
    <col min="2817" max="2817" width="5" style="22" customWidth="1"/>
    <col min="2818" max="2818" width="51" style="22" customWidth="1"/>
    <col min="2819" max="2822" width="18.140625" style="22" customWidth="1"/>
    <col min="2823" max="2823" width="9.140625" style="22"/>
    <col min="2824" max="2824" width="14.5703125" style="22" customWidth="1"/>
    <col min="2825" max="3072" width="9.140625" style="22"/>
    <col min="3073" max="3073" width="5" style="22" customWidth="1"/>
    <col min="3074" max="3074" width="51" style="22" customWidth="1"/>
    <col min="3075" max="3078" width="18.140625" style="22" customWidth="1"/>
    <col min="3079" max="3079" width="9.140625" style="22"/>
    <col min="3080" max="3080" width="14.5703125" style="22" customWidth="1"/>
    <col min="3081" max="3328" width="9.140625" style="22"/>
    <col min="3329" max="3329" width="5" style="22" customWidth="1"/>
    <col min="3330" max="3330" width="51" style="22" customWidth="1"/>
    <col min="3331" max="3334" width="18.140625" style="22" customWidth="1"/>
    <col min="3335" max="3335" width="9.140625" style="22"/>
    <col min="3336" max="3336" width="14.5703125" style="22" customWidth="1"/>
    <col min="3337" max="3584" width="9.140625" style="22"/>
    <col min="3585" max="3585" width="5" style="22" customWidth="1"/>
    <col min="3586" max="3586" width="51" style="22" customWidth="1"/>
    <col min="3587" max="3590" width="18.140625" style="22" customWidth="1"/>
    <col min="3591" max="3591" width="9.140625" style="22"/>
    <col min="3592" max="3592" width="14.5703125" style="22" customWidth="1"/>
    <col min="3593" max="3840" width="9.140625" style="22"/>
    <col min="3841" max="3841" width="5" style="22" customWidth="1"/>
    <col min="3842" max="3842" width="51" style="22" customWidth="1"/>
    <col min="3843" max="3846" width="18.140625" style="22" customWidth="1"/>
    <col min="3847" max="3847" width="9.140625" style="22"/>
    <col min="3848" max="3848" width="14.5703125" style="22" customWidth="1"/>
    <col min="3849" max="4096" width="9.140625" style="22"/>
    <col min="4097" max="4097" width="5" style="22" customWidth="1"/>
    <col min="4098" max="4098" width="51" style="22" customWidth="1"/>
    <col min="4099" max="4102" width="18.140625" style="22" customWidth="1"/>
    <col min="4103" max="4103" width="9.140625" style="22"/>
    <col min="4104" max="4104" width="14.5703125" style="22" customWidth="1"/>
    <col min="4105" max="4352" width="9.140625" style="22"/>
    <col min="4353" max="4353" width="5" style="22" customWidth="1"/>
    <col min="4354" max="4354" width="51" style="22" customWidth="1"/>
    <col min="4355" max="4358" width="18.140625" style="22" customWidth="1"/>
    <col min="4359" max="4359" width="9.140625" style="22"/>
    <col min="4360" max="4360" width="14.5703125" style="22" customWidth="1"/>
    <col min="4361" max="4608" width="9.140625" style="22"/>
    <col min="4609" max="4609" width="5" style="22" customWidth="1"/>
    <col min="4610" max="4610" width="51" style="22" customWidth="1"/>
    <col min="4611" max="4614" width="18.140625" style="22" customWidth="1"/>
    <col min="4615" max="4615" width="9.140625" style="22"/>
    <col min="4616" max="4616" width="14.5703125" style="22" customWidth="1"/>
    <col min="4617" max="4864" width="9.140625" style="22"/>
    <col min="4865" max="4865" width="5" style="22" customWidth="1"/>
    <col min="4866" max="4866" width="51" style="22" customWidth="1"/>
    <col min="4867" max="4870" width="18.140625" style="22" customWidth="1"/>
    <col min="4871" max="4871" width="9.140625" style="22"/>
    <col min="4872" max="4872" width="14.5703125" style="22" customWidth="1"/>
    <col min="4873" max="5120" width="9.140625" style="22"/>
    <col min="5121" max="5121" width="5" style="22" customWidth="1"/>
    <col min="5122" max="5122" width="51" style="22" customWidth="1"/>
    <col min="5123" max="5126" width="18.140625" style="22" customWidth="1"/>
    <col min="5127" max="5127" width="9.140625" style="22"/>
    <col min="5128" max="5128" width="14.5703125" style="22" customWidth="1"/>
    <col min="5129" max="5376" width="9.140625" style="22"/>
    <col min="5377" max="5377" width="5" style="22" customWidth="1"/>
    <col min="5378" max="5378" width="51" style="22" customWidth="1"/>
    <col min="5379" max="5382" width="18.140625" style="22" customWidth="1"/>
    <col min="5383" max="5383" width="9.140625" style="22"/>
    <col min="5384" max="5384" width="14.5703125" style="22" customWidth="1"/>
    <col min="5385" max="5632" width="9.140625" style="22"/>
    <col min="5633" max="5633" width="5" style="22" customWidth="1"/>
    <col min="5634" max="5634" width="51" style="22" customWidth="1"/>
    <col min="5635" max="5638" width="18.140625" style="22" customWidth="1"/>
    <col min="5639" max="5639" width="9.140625" style="22"/>
    <col min="5640" max="5640" width="14.5703125" style="22" customWidth="1"/>
    <col min="5641" max="5888" width="9.140625" style="22"/>
    <col min="5889" max="5889" width="5" style="22" customWidth="1"/>
    <col min="5890" max="5890" width="51" style="22" customWidth="1"/>
    <col min="5891" max="5894" width="18.140625" style="22" customWidth="1"/>
    <col min="5895" max="5895" width="9.140625" style="22"/>
    <col min="5896" max="5896" width="14.5703125" style="22" customWidth="1"/>
    <col min="5897" max="6144" width="9.140625" style="22"/>
    <col min="6145" max="6145" width="5" style="22" customWidth="1"/>
    <col min="6146" max="6146" width="51" style="22" customWidth="1"/>
    <col min="6147" max="6150" width="18.140625" style="22" customWidth="1"/>
    <col min="6151" max="6151" width="9.140625" style="22"/>
    <col min="6152" max="6152" width="14.5703125" style="22" customWidth="1"/>
    <col min="6153" max="6400" width="9.140625" style="22"/>
    <col min="6401" max="6401" width="5" style="22" customWidth="1"/>
    <col min="6402" max="6402" width="51" style="22" customWidth="1"/>
    <col min="6403" max="6406" width="18.140625" style="22" customWidth="1"/>
    <col min="6407" max="6407" width="9.140625" style="22"/>
    <col min="6408" max="6408" width="14.5703125" style="22" customWidth="1"/>
    <col min="6409" max="6656" width="9.140625" style="22"/>
    <col min="6657" max="6657" width="5" style="22" customWidth="1"/>
    <col min="6658" max="6658" width="51" style="22" customWidth="1"/>
    <col min="6659" max="6662" width="18.140625" style="22" customWidth="1"/>
    <col min="6663" max="6663" width="9.140625" style="22"/>
    <col min="6664" max="6664" width="14.5703125" style="22" customWidth="1"/>
    <col min="6665" max="6912" width="9.140625" style="22"/>
    <col min="6913" max="6913" width="5" style="22" customWidth="1"/>
    <col min="6914" max="6914" width="51" style="22" customWidth="1"/>
    <col min="6915" max="6918" width="18.140625" style="22" customWidth="1"/>
    <col min="6919" max="6919" width="9.140625" style="22"/>
    <col min="6920" max="6920" width="14.5703125" style="22" customWidth="1"/>
    <col min="6921" max="7168" width="9.140625" style="22"/>
    <col min="7169" max="7169" width="5" style="22" customWidth="1"/>
    <col min="7170" max="7170" width="51" style="22" customWidth="1"/>
    <col min="7171" max="7174" width="18.140625" style="22" customWidth="1"/>
    <col min="7175" max="7175" width="9.140625" style="22"/>
    <col min="7176" max="7176" width="14.5703125" style="22" customWidth="1"/>
    <col min="7177" max="7424" width="9.140625" style="22"/>
    <col min="7425" max="7425" width="5" style="22" customWidth="1"/>
    <col min="7426" max="7426" width="51" style="22" customWidth="1"/>
    <col min="7427" max="7430" width="18.140625" style="22" customWidth="1"/>
    <col min="7431" max="7431" width="9.140625" style="22"/>
    <col min="7432" max="7432" width="14.5703125" style="22" customWidth="1"/>
    <col min="7433" max="7680" width="9.140625" style="22"/>
    <col min="7681" max="7681" width="5" style="22" customWidth="1"/>
    <col min="7682" max="7682" width="51" style="22" customWidth="1"/>
    <col min="7683" max="7686" width="18.140625" style="22" customWidth="1"/>
    <col min="7687" max="7687" width="9.140625" style="22"/>
    <col min="7688" max="7688" width="14.5703125" style="22" customWidth="1"/>
    <col min="7689" max="7936" width="9.140625" style="22"/>
    <col min="7937" max="7937" width="5" style="22" customWidth="1"/>
    <col min="7938" max="7938" width="51" style="22" customWidth="1"/>
    <col min="7939" max="7942" width="18.140625" style="22" customWidth="1"/>
    <col min="7943" max="7943" width="9.140625" style="22"/>
    <col min="7944" max="7944" width="14.5703125" style="22" customWidth="1"/>
    <col min="7945" max="8192" width="9.140625" style="22"/>
    <col min="8193" max="8193" width="5" style="22" customWidth="1"/>
    <col min="8194" max="8194" width="51" style="22" customWidth="1"/>
    <col min="8195" max="8198" width="18.140625" style="22" customWidth="1"/>
    <col min="8199" max="8199" width="9.140625" style="22"/>
    <col min="8200" max="8200" width="14.5703125" style="22" customWidth="1"/>
    <col min="8201" max="8448" width="9.140625" style="22"/>
    <col min="8449" max="8449" width="5" style="22" customWidth="1"/>
    <col min="8450" max="8450" width="51" style="22" customWidth="1"/>
    <col min="8451" max="8454" width="18.140625" style="22" customWidth="1"/>
    <col min="8455" max="8455" width="9.140625" style="22"/>
    <col min="8456" max="8456" width="14.5703125" style="22" customWidth="1"/>
    <col min="8457" max="8704" width="9.140625" style="22"/>
    <col min="8705" max="8705" width="5" style="22" customWidth="1"/>
    <col min="8706" max="8706" width="51" style="22" customWidth="1"/>
    <col min="8707" max="8710" width="18.140625" style="22" customWidth="1"/>
    <col min="8711" max="8711" width="9.140625" style="22"/>
    <col min="8712" max="8712" width="14.5703125" style="22" customWidth="1"/>
    <col min="8713" max="8960" width="9.140625" style="22"/>
    <col min="8961" max="8961" width="5" style="22" customWidth="1"/>
    <col min="8962" max="8962" width="51" style="22" customWidth="1"/>
    <col min="8963" max="8966" width="18.140625" style="22" customWidth="1"/>
    <col min="8967" max="8967" width="9.140625" style="22"/>
    <col min="8968" max="8968" width="14.5703125" style="22" customWidth="1"/>
    <col min="8969" max="9216" width="9.140625" style="22"/>
    <col min="9217" max="9217" width="5" style="22" customWidth="1"/>
    <col min="9218" max="9218" width="51" style="22" customWidth="1"/>
    <col min="9219" max="9222" width="18.140625" style="22" customWidth="1"/>
    <col min="9223" max="9223" width="9.140625" style="22"/>
    <col min="9224" max="9224" width="14.5703125" style="22" customWidth="1"/>
    <col min="9225" max="9472" width="9.140625" style="22"/>
    <col min="9473" max="9473" width="5" style="22" customWidth="1"/>
    <col min="9474" max="9474" width="51" style="22" customWidth="1"/>
    <col min="9475" max="9478" width="18.140625" style="22" customWidth="1"/>
    <col min="9479" max="9479" width="9.140625" style="22"/>
    <col min="9480" max="9480" width="14.5703125" style="22" customWidth="1"/>
    <col min="9481" max="9728" width="9.140625" style="22"/>
    <col min="9729" max="9729" width="5" style="22" customWidth="1"/>
    <col min="9730" max="9730" width="51" style="22" customWidth="1"/>
    <col min="9731" max="9734" width="18.140625" style="22" customWidth="1"/>
    <col min="9735" max="9735" width="9.140625" style="22"/>
    <col min="9736" max="9736" width="14.5703125" style="22" customWidth="1"/>
    <col min="9737" max="9984" width="9.140625" style="22"/>
    <col min="9985" max="9985" width="5" style="22" customWidth="1"/>
    <col min="9986" max="9986" width="51" style="22" customWidth="1"/>
    <col min="9987" max="9990" width="18.140625" style="22" customWidth="1"/>
    <col min="9991" max="9991" width="9.140625" style="22"/>
    <col min="9992" max="9992" width="14.5703125" style="22" customWidth="1"/>
    <col min="9993" max="10240" width="9.140625" style="22"/>
    <col min="10241" max="10241" width="5" style="22" customWidth="1"/>
    <col min="10242" max="10242" width="51" style="22" customWidth="1"/>
    <col min="10243" max="10246" width="18.140625" style="22" customWidth="1"/>
    <col min="10247" max="10247" width="9.140625" style="22"/>
    <col min="10248" max="10248" width="14.5703125" style="22" customWidth="1"/>
    <col min="10249" max="10496" width="9.140625" style="22"/>
    <col min="10497" max="10497" width="5" style="22" customWidth="1"/>
    <col min="10498" max="10498" width="51" style="22" customWidth="1"/>
    <col min="10499" max="10502" width="18.140625" style="22" customWidth="1"/>
    <col min="10503" max="10503" width="9.140625" style="22"/>
    <col min="10504" max="10504" width="14.5703125" style="22" customWidth="1"/>
    <col min="10505" max="10752" width="9.140625" style="22"/>
    <col min="10753" max="10753" width="5" style="22" customWidth="1"/>
    <col min="10754" max="10754" width="51" style="22" customWidth="1"/>
    <col min="10755" max="10758" width="18.140625" style="22" customWidth="1"/>
    <col min="10759" max="10759" width="9.140625" style="22"/>
    <col min="10760" max="10760" width="14.5703125" style="22" customWidth="1"/>
    <col min="10761" max="11008" width="9.140625" style="22"/>
    <col min="11009" max="11009" width="5" style="22" customWidth="1"/>
    <col min="11010" max="11010" width="51" style="22" customWidth="1"/>
    <col min="11011" max="11014" width="18.140625" style="22" customWidth="1"/>
    <col min="11015" max="11015" width="9.140625" style="22"/>
    <col min="11016" max="11016" width="14.5703125" style="22" customWidth="1"/>
    <col min="11017" max="11264" width="9.140625" style="22"/>
    <col min="11265" max="11265" width="5" style="22" customWidth="1"/>
    <col min="11266" max="11266" width="51" style="22" customWidth="1"/>
    <col min="11267" max="11270" width="18.140625" style="22" customWidth="1"/>
    <col min="11271" max="11271" width="9.140625" style="22"/>
    <col min="11272" max="11272" width="14.5703125" style="22" customWidth="1"/>
    <col min="11273" max="11520" width="9.140625" style="22"/>
    <col min="11521" max="11521" width="5" style="22" customWidth="1"/>
    <col min="11522" max="11522" width="51" style="22" customWidth="1"/>
    <col min="11523" max="11526" width="18.140625" style="22" customWidth="1"/>
    <col min="11527" max="11527" width="9.140625" style="22"/>
    <col min="11528" max="11528" width="14.5703125" style="22" customWidth="1"/>
    <col min="11529" max="11776" width="9.140625" style="22"/>
    <col min="11777" max="11777" width="5" style="22" customWidth="1"/>
    <col min="11778" max="11778" width="51" style="22" customWidth="1"/>
    <col min="11779" max="11782" width="18.140625" style="22" customWidth="1"/>
    <col min="11783" max="11783" width="9.140625" style="22"/>
    <col min="11784" max="11784" width="14.5703125" style="22" customWidth="1"/>
    <col min="11785" max="12032" width="9.140625" style="22"/>
    <col min="12033" max="12033" width="5" style="22" customWidth="1"/>
    <col min="12034" max="12034" width="51" style="22" customWidth="1"/>
    <col min="12035" max="12038" width="18.140625" style="22" customWidth="1"/>
    <col min="12039" max="12039" width="9.140625" style="22"/>
    <col min="12040" max="12040" width="14.5703125" style="22" customWidth="1"/>
    <col min="12041" max="12288" width="9.140625" style="22"/>
    <col min="12289" max="12289" width="5" style="22" customWidth="1"/>
    <col min="12290" max="12290" width="51" style="22" customWidth="1"/>
    <col min="12291" max="12294" width="18.140625" style="22" customWidth="1"/>
    <col min="12295" max="12295" width="9.140625" style="22"/>
    <col min="12296" max="12296" width="14.5703125" style="22" customWidth="1"/>
    <col min="12297" max="12544" width="9.140625" style="22"/>
    <col min="12545" max="12545" width="5" style="22" customWidth="1"/>
    <col min="12546" max="12546" width="51" style="22" customWidth="1"/>
    <col min="12547" max="12550" width="18.140625" style="22" customWidth="1"/>
    <col min="12551" max="12551" width="9.140625" style="22"/>
    <col min="12552" max="12552" width="14.5703125" style="22" customWidth="1"/>
    <col min="12553" max="12800" width="9.140625" style="22"/>
    <col min="12801" max="12801" width="5" style="22" customWidth="1"/>
    <col min="12802" max="12802" width="51" style="22" customWidth="1"/>
    <col min="12803" max="12806" width="18.140625" style="22" customWidth="1"/>
    <col min="12807" max="12807" width="9.140625" style="22"/>
    <col min="12808" max="12808" width="14.5703125" style="22" customWidth="1"/>
    <col min="12809" max="13056" width="9.140625" style="22"/>
    <col min="13057" max="13057" width="5" style="22" customWidth="1"/>
    <col min="13058" max="13058" width="51" style="22" customWidth="1"/>
    <col min="13059" max="13062" width="18.140625" style="22" customWidth="1"/>
    <col min="13063" max="13063" width="9.140625" style="22"/>
    <col min="13064" max="13064" width="14.5703125" style="22" customWidth="1"/>
    <col min="13065" max="13312" width="9.140625" style="22"/>
    <col min="13313" max="13313" width="5" style="22" customWidth="1"/>
    <col min="13314" max="13314" width="51" style="22" customWidth="1"/>
    <col min="13315" max="13318" width="18.140625" style="22" customWidth="1"/>
    <col min="13319" max="13319" width="9.140625" style="22"/>
    <col min="13320" max="13320" width="14.5703125" style="22" customWidth="1"/>
    <col min="13321" max="13568" width="9.140625" style="22"/>
    <col min="13569" max="13569" width="5" style="22" customWidth="1"/>
    <col min="13570" max="13570" width="51" style="22" customWidth="1"/>
    <col min="13571" max="13574" width="18.140625" style="22" customWidth="1"/>
    <col min="13575" max="13575" width="9.140625" style="22"/>
    <col min="13576" max="13576" width="14.5703125" style="22" customWidth="1"/>
    <col min="13577" max="13824" width="9.140625" style="22"/>
    <col min="13825" max="13825" width="5" style="22" customWidth="1"/>
    <col min="13826" max="13826" width="51" style="22" customWidth="1"/>
    <col min="13827" max="13830" width="18.140625" style="22" customWidth="1"/>
    <col min="13831" max="13831" width="9.140625" style="22"/>
    <col min="13832" max="13832" width="14.5703125" style="22" customWidth="1"/>
    <col min="13833" max="14080" width="9.140625" style="22"/>
    <col min="14081" max="14081" width="5" style="22" customWidth="1"/>
    <col min="14082" max="14082" width="51" style="22" customWidth="1"/>
    <col min="14083" max="14086" width="18.140625" style="22" customWidth="1"/>
    <col min="14087" max="14087" width="9.140625" style="22"/>
    <col min="14088" max="14088" width="14.5703125" style="22" customWidth="1"/>
    <col min="14089" max="14336" width="9.140625" style="22"/>
    <col min="14337" max="14337" width="5" style="22" customWidth="1"/>
    <col min="14338" max="14338" width="51" style="22" customWidth="1"/>
    <col min="14339" max="14342" width="18.140625" style="22" customWidth="1"/>
    <col min="14343" max="14343" width="9.140625" style="22"/>
    <col min="14344" max="14344" width="14.5703125" style="22" customWidth="1"/>
    <col min="14345" max="14592" width="9.140625" style="22"/>
    <col min="14593" max="14593" width="5" style="22" customWidth="1"/>
    <col min="14594" max="14594" width="51" style="22" customWidth="1"/>
    <col min="14595" max="14598" width="18.140625" style="22" customWidth="1"/>
    <col min="14599" max="14599" width="9.140625" style="22"/>
    <col min="14600" max="14600" width="14.5703125" style="22" customWidth="1"/>
    <col min="14601" max="14848" width="9.140625" style="22"/>
    <col min="14849" max="14849" width="5" style="22" customWidth="1"/>
    <col min="14850" max="14850" width="51" style="22" customWidth="1"/>
    <col min="14851" max="14854" width="18.140625" style="22" customWidth="1"/>
    <col min="14855" max="14855" width="9.140625" style="22"/>
    <col min="14856" max="14856" width="14.5703125" style="22" customWidth="1"/>
    <col min="14857" max="15104" width="9.140625" style="22"/>
    <col min="15105" max="15105" width="5" style="22" customWidth="1"/>
    <col min="15106" max="15106" width="51" style="22" customWidth="1"/>
    <col min="15107" max="15110" width="18.140625" style="22" customWidth="1"/>
    <col min="15111" max="15111" width="9.140625" style="22"/>
    <col min="15112" max="15112" width="14.5703125" style="22" customWidth="1"/>
    <col min="15113" max="15360" width="9.140625" style="22"/>
    <col min="15361" max="15361" width="5" style="22" customWidth="1"/>
    <col min="15362" max="15362" width="51" style="22" customWidth="1"/>
    <col min="15363" max="15366" width="18.140625" style="22" customWidth="1"/>
    <col min="15367" max="15367" width="9.140625" style="22"/>
    <col min="15368" max="15368" width="14.5703125" style="22" customWidth="1"/>
    <col min="15369" max="15616" width="9.140625" style="22"/>
    <col min="15617" max="15617" width="5" style="22" customWidth="1"/>
    <col min="15618" max="15618" width="51" style="22" customWidth="1"/>
    <col min="15619" max="15622" width="18.140625" style="22" customWidth="1"/>
    <col min="15623" max="15623" width="9.140625" style="22"/>
    <col min="15624" max="15624" width="14.5703125" style="22" customWidth="1"/>
    <col min="15625" max="15872" width="9.140625" style="22"/>
    <col min="15873" max="15873" width="5" style="22" customWidth="1"/>
    <col min="15874" max="15874" width="51" style="22" customWidth="1"/>
    <col min="15875" max="15878" width="18.140625" style="22" customWidth="1"/>
    <col min="15879" max="15879" width="9.140625" style="22"/>
    <col min="15880" max="15880" width="14.5703125" style="22" customWidth="1"/>
    <col min="15881" max="16128" width="9.140625" style="22"/>
    <col min="16129" max="16129" width="5" style="22" customWidth="1"/>
    <col min="16130" max="16130" width="51" style="22" customWidth="1"/>
    <col min="16131" max="16134" width="18.140625" style="22" customWidth="1"/>
    <col min="16135" max="16135" width="9.140625" style="22"/>
    <col min="16136" max="16136" width="14.5703125" style="22" customWidth="1"/>
    <col min="16137" max="16384" width="9.140625" style="22"/>
  </cols>
  <sheetData>
    <row r="1" spans="1:11" ht="35.25" customHeight="1" x14ac:dyDescent="0.25">
      <c r="A1" s="170" t="s">
        <v>88</v>
      </c>
      <c r="B1" s="170"/>
      <c r="C1" s="170"/>
      <c r="D1" s="176"/>
      <c r="E1" s="170"/>
      <c r="F1" s="170"/>
      <c r="G1" s="80"/>
      <c r="I1" s="22"/>
    </row>
    <row r="2" spans="1:11" ht="21" customHeight="1" x14ac:dyDescent="0.25">
      <c r="A2" s="171" t="str">
        <f>ĐV</f>
        <v xml:space="preserve">  Đơn vị: Trường Mầm Non An Thái</v>
      </c>
      <c r="B2" s="171"/>
      <c r="C2" s="172" t="s">
        <v>68</v>
      </c>
      <c r="D2" s="172"/>
      <c r="E2" s="172"/>
      <c r="F2" s="172"/>
      <c r="H2" s="23"/>
      <c r="I2" s="22"/>
    </row>
    <row r="3" spans="1:11" ht="21" customHeight="1" x14ac:dyDescent="0.25">
      <c r="A3" s="171" t="s">
        <v>79</v>
      </c>
      <c r="B3" s="171"/>
      <c r="C3" s="172" t="s">
        <v>69</v>
      </c>
      <c r="D3" s="172"/>
      <c r="E3" s="172"/>
      <c r="F3" s="172"/>
      <c r="H3" s="23"/>
      <c r="I3" s="22"/>
    </row>
    <row r="4" spans="1:11" ht="21" customHeight="1" x14ac:dyDescent="0.25">
      <c r="A4" s="95"/>
      <c r="B4" s="95"/>
      <c r="C4" s="169">
        <v>44661</v>
      </c>
      <c r="D4" s="175"/>
      <c r="E4" s="169"/>
      <c r="F4" s="169"/>
      <c r="H4" s="23"/>
      <c r="I4" s="22"/>
    </row>
    <row r="5" spans="1:11" ht="21" customHeight="1" x14ac:dyDescent="0.25">
      <c r="A5" s="164" t="s">
        <v>111</v>
      </c>
      <c r="B5" s="164"/>
      <c r="C5" s="164"/>
      <c r="D5" s="164"/>
      <c r="E5" s="164"/>
      <c r="F5" s="164"/>
      <c r="H5" s="23"/>
      <c r="I5" s="22"/>
    </row>
    <row r="6" spans="1:11" ht="21" customHeight="1" x14ac:dyDescent="0.25">
      <c r="A6" s="165" t="s">
        <v>5</v>
      </c>
      <c r="B6" s="165"/>
      <c r="C6" s="165"/>
      <c r="D6" s="164"/>
      <c r="E6" s="165"/>
      <c r="F6" s="165"/>
      <c r="H6" s="23"/>
      <c r="I6" s="22"/>
    </row>
    <row r="7" spans="1:11" ht="21" customHeight="1" x14ac:dyDescent="0.25">
      <c r="A7" s="165" t="s">
        <v>11</v>
      </c>
      <c r="B7" s="165"/>
      <c r="C7" s="165"/>
      <c r="D7" s="164"/>
      <c r="E7" s="165"/>
      <c r="F7" s="165"/>
      <c r="H7" s="23"/>
      <c r="I7" s="22"/>
    </row>
    <row r="8" spans="1:11" ht="41.25" customHeight="1" x14ac:dyDescent="0.25">
      <c r="A8" s="166" t="s">
        <v>99</v>
      </c>
      <c r="B8" s="167"/>
      <c r="C8" s="165"/>
      <c r="D8" s="164"/>
      <c r="E8" s="167"/>
      <c r="F8" s="167"/>
      <c r="H8" s="23"/>
      <c r="I8" s="22"/>
    </row>
    <row r="9" spans="1:11" ht="57.75" customHeight="1" x14ac:dyDescent="0.25">
      <c r="A9" s="166" t="s">
        <v>100</v>
      </c>
      <c r="B9" s="167"/>
      <c r="C9" s="165"/>
      <c r="D9" s="164"/>
      <c r="E9" s="167"/>
      <c r="F9" s="167"/>
      <c r="H9" s="23"/>
      <c r="I9" s="22"/>
    </row>
    <row r="10" spans="1:11" ht="21" customHeight="1" x14ac:dyDescent="0.25">
      <c r="A10" s="168" t="s">
        <v>110</v>
      </c>
      <c r="B10" s="168"/>
      <c r="C10" s="173"/>
      <c r="D10" s="174"/>
      <c r="E10" s="168"/>
      <c r="F10" s="168"/>
      <c r="H10" s="23"/>
      <c r="I10" s="22"/>
    </row>
    <row r="11" spans="1:11" ht="21" customHeight="1" x14ac:dyDescent="0.25">
      <c r="A11" s="25"/>
      <c r="B11" s="25"/>
      <c r="C11" s="26"/>
      <c r="D11" s="118"/>
      <c r="E11" s="162" t="s">
        <v>90</v>
      </c>
      <c r="F11" s="162"/>
      <c r="H11" s="23"/>
      <c r="I11" s="26"/>
    </row>
    <row r="12" spans="1:11" s="94" customFormat="1" ht="110.25" customHeight="1" x14ac:dyDescent="0.25">
      <c r="A12" s="44" t="s">
        <v>7</v>
      </c>
      <c r="B12" s="45" t="s">
        <v>6</v>
      </c>
      <c r="C12" s="46" t="s">
        <v>12</v>
      </c>
      <c r="D12" s="47" t="s">
        <v>108</v>
      </c>
      <c r="E12" s="102" t="s">
        <v>56</v>
      </c>
      <c r="F12" s="130" t="s">
        <v>109</v>
      </c>
      <c r="G12" s="93"/>
      <c r="I12" s="46" t="s">
        <v>116</v>
      </c>
      <c r="J12" s="155">
        <v>13</v>
      </c>
      <c r="K12" s="155">
        <v>14</v>
      </c>
    </row>
    <row r="13" spans="1:11" s="30" customFormat="1" ht="21" customHeight="1" x14ac:dyDescent="0.25">
      <c r="A13" s="28">
        <v>1</v>
      </c>
      <c r="B13" s="28">
        <v>2</v>
      </c>
      <c r="C13" s="29">
        <v>3</v>
      </c>
      <c r="D13" s="29">
        <v>4</v>
      </c>
      <c r="E13" s="29">
        <v>5</v>
      </c>
      <c r="F13" s="29">
        <v>6</v>
      </c>
      <c r="G13" s="93"/>
      <c r="H13" s="95"/>
      <c r="I13" s="154">
        <v>3</v>
      </c>
      <c r="J13" s="112"/>
    </row>
    <row r="14" spans="1:11" s="65" customFormat="1" ht="21" customHeight="1" x14ac:dyDescent="0.25">
      <c r="A14" s="7" t="s">
        <v>0</v>
      </c>
      <c r="B14" s="8" t="s">
        <v>13</v>
      </c>
      <c r="C14" s="48">
        <f>C15+C23+C30</f>
        <v>200000000</v>
      </c>
      <c r="D14" s="48">
        <f>D15+D23+D30</f>
        <v>0</v>
      </c>
      <c r="E14" s="135">
        <f>D14/C14*100%</f>
        <v>0</v>
      </c>
      <c r="F14" s="135" t="e">
        <f>J14/D14*100%</f>
        <v>#DIV/0!</v>
      </c>
      <c r="G14" s="78" t="s">
        <v>85</v>
      </c>
      <c r="H14" s="64"/>
      <c r="I14" s="122">
        <f>J14+K14</f>
        <v>0</v>
      </c>
      <c r="J14" s="48">
        <f t="shared" ref="J14:K14" si="0">J15+J23+J30</f>
        <v>0</v>
      </c>
      <c r="K14" s="48">
        <f t="shared" si="0"/>
        <v>0</v>
      </c>
    </row>
    <row r="15" spans="1:11" s="67" customFormat="1" ht="21" customHeight="1" x14ac:dyDescent="0.25">
      <c r="A15" s="10" t="s">
        <v>1</v>
      </c>
      <c r="B15" s="11" t="s">
        <v>14</v>
      </c>
      <c r="C15" s="50">
        <f>C16+C20</f>
        <v>100000000</v>
      </c>
      <c r="D15" s="50">
        <f>D16+D20</f>
        <v>0</v>
      </c>
      <c r="E15" s="148">
        <f t="shared" ref="E15:E68" si="1">D15/C15*100%</f>
        <v>0</v>
      </c>
      <c r="F15" s="148" t="e">
        <f t="shared" ref="F15:F68" si="2">J15/D15*100%</f>
        <v>#DIV/0!</v>
      </c>
      <c r="G15" s="79" t="s">
        <v>85</v>
      </c>
      <c r="H15" s="13"/>
      <c r="I15" s="122">
        <f t="shared" ref="I15:I50" si="3">J15+K15</f>
        <v>0</v>
      </c>
      <c r="J15" s="50">
        <f t="shared" ref="J15:K15" si="4">J16+J20</f>
        <v>0</v>
      </c>
      <c r="K15" s="50">
        <f t="shared" si="4"/>
        <v>0</v>
      </c>
    </row>
    <row r="16" spans="1:11" s="57" customFormat="1" ht="21" customHeight="1" x14ac:dyDescent="0.25">
      <c r="A16" s="68">
        <v>1</v>
      </c>
      <c r="B16" s="69" t="s">
        <v>16</v>
      </c>
      <c r="C16" s="70">
        <f>C17+C18+C19</f>
        <v>100000000</v>
      </c>
      <c r="D16" s="70">
        <f>D17+D18+D19</f>
        <v>0</v>
      </c>
      <c r="E16" s="137">
        <f t="shared" si="1"/>
        <v>0</v>
      </c>
      <c r="F16" s="137" t="e">
        <f t="shared" si="2"/>
        <v>#DIV/0!</v>
      </c>
      <c r="G16" s="81" t="s">
        <v>85</v>
      </c>
      <c r="H16" s="16"/>
      <c r="I16" s="122">
        <f t="shared" si="3"/>
        <v>0</v>
      </c>
      <c r="J16" s="70">
        <f t="shared" ref="J16:K16" si="5">J17+J18+J19</f>
        <v>0</v>
      </c>
      <c r="K16" s="70">
        <f t="shared" si="5"/>
        <v>0</v>
      </c>
    </row>
    <row r="17" spans="1:11" ht="21" customHeight="1" x14ac:dyDescent="0.25">
      <c r="A17" s="4"/>
      <c r="B17" s="1" t="s">
        <v>80</v>
      </c>
      <c r="C17" s="39">
        <v>100000000</v>
      </c>
      <c r="D17" s="119"/>
      <c r="E17" s="139">
        <f t="shared" si="1"/>
        <v>0</v>
      </c>
      <c r="F17" s="139" t="e">
        <f t="shared" si="2"/>
        <v>#DIV/0!</v>
      </c>
      <c r="G17" s="93" t="s">
        <v>84</v>
      </c>
      <c r="H17" s="23"/>
      <c r="I17" s="122">
        <f t="shared" si="3"/>
        <v>0</v>
      </c>
      <c r="J17" s="36">
        <v>0</v>
      </c>
      <c r="K17" s="36">
        <v>0</v>
      </c>
    </row>
    <row r="18" spans="1:11" ht="21" customHeight="1" x14ac:dyDescent="0.25">
      <c r="A18" s="4"/>
      <c r="B18" s="1" t="s">
        <v>81</v>
      </c>
      <c r="C18" s="39">
        <v>0</v>
      </c>
      <c r="D18" s="119">
        <v>0</v>
      </c>
      <c r="E18" s="139" t="e">
        <f t="shared" si="1"/>
        <v>#DIV/0!</v>
      </c>
      <c r="F18" s="139" t="e">
        <f t="shared" si="2"/>
        <v>#DIV/0!</v>
      </c>
      <c r="G18" s="93" t="s">
        <v>102</v>
      </c>
      <c r="H18" s="23"/>
      <c r="I18" s="122">
        <f t="shared" si="3"/>
        <v>0</v>
      </c>
      <c r="J18" s="36">
        <v>0</v>
      </c>
      <c r="K18" s="36">
        <v>0</v>
      </c>
    </row>
    <row r="19" spans="1:11" ht="21" customHeight="1" x14ac:dyDescent="0.25">
      <c r="A19" s="4"/>
      <c r="B19" s="1" t="s">
        <v>82</v>
      </c>
      <c r="C19" s="39">
        <v>0</v>
      </c>
      <c r="D19" s="120">
        <v>0</v>
      </c>
      <c r="E19" s="139" t="e">
        <f t="shared" si="1"/>
        <v>#DIV/0!</v>
      </c>
      <c r="F19" s="139" t="e">
        <f t="shared" si="2"/>
        <v>#DIV/0!</v>
      </c>
      <c r="G19" s="93" t="s">
        <v>84</v>
      </c>
      <c r="H19" s="23"/>
      <c r="I19" s="122">
        <f t="shared" si="3"/>
        <v>0</v>
      </c>
      <c r="J19" s="35">
        <v>0</v>
      </c>
      <c r="K19" s="35">
        <v>0</v>
      </c>
    </row>
    <row r="20" spans="1:11" s="57" customFormat="1" ht="21" customHeight="1" x14ac:dyDescent="0.25">
      <c r="A20" s="68">
        <v>2</v>
      </c>
      <c r="B20" s="69" t="s">
        <v>18</v>
      </c>
      <c r="C20" s="70">
        <f>C21+C22</f>
        <v>0</v>
      </c>
      <c r="D20" s="70">
        <f>D21+D22</f>
        <v>0</v>
      </c>
      <c r="E20" s="137" t="e">
        <f t="shared" si="1"/>
        <v>#DIV/0!</v>
      </c>
      <c r="F20" s="137" t="e">
        <f t="shared" si="2"/>
        <v>#DIV/0!</v>
      </c>
      <c r="G20" s="81" t="s">
        <v>85</v>
      </c>
      <c r="H20" s="16"/>
      <c r="I20" s="122">
        <f t="shared" si="3"/>
        <v>0</v>
      </c>
      <c r="J20" s="70">
        <f t="shared" ref="J20:K20" si="6">J21+J22</f>
        <v>0</v>
      </c>
      <c r="K20" s="70">
        <f t="shared" si="6"/>
        <v>0</v>
      </c>
    </row>
    <row r="21" spans="1:11" ht="21" customHeight="1" x14ac:dyDescent="0.25">
      <c r="A21" s="4"/>
      <c r="B21" s="34" t="s">
        <v>58</v>
      </c>
      <c r="C21" s="120"/>
      <c r="D21" s="120"/>
      <c r="E21" s="139" t="e">
        <f t="shared" si="1"/>
        <v>#DIV/0!</v>
      </c>
      <c r="F21" s="139" t="e">
        <f t="shared" si="2"/>
        <v>#DIV/0!</v>
      </c>
      <c r="G21" s="93" t="s">
        <v>84</v>
      </c>
      <c r="H21" s="23"/>
      <c r="I21" s="122">
        <f t="shared" si="3"/>
        <v>0</v>
      </c>
      <c r="J21" s="37">
        <v>0</v>
      </c>
      <c r="K21" s="37">
        <v>0</v>
      </c>
    </row>
    <row r="22" spans="1:11" ht="21" customHeight="1" x14ac:dyDescent="0.25">
      <c r="A22" s="4"/>
      <c r="B22" s="34" t="s">
        <v>58</v>
      </c>
      <c r="C22" s="39"/>
      <c r="D22" s="120"/>
      <c r="E22" s="139" t="e">
        <f t="shared" si="1"/>
        <v>#DIV/0!</v>
      </c>
      <c r="F22" s="139" t="e">
        <f t="shared" si="2"/>
        <v>#DIV/0!</v>
      </c>
      <c r="G22" s="93" t="s">
        <v>84</v>
      </c>
      <c r="H22" s="23"/>
      <c r="I22" s="122">
        <f t="shared" si="3"/>
        <v>0</v>
      </c>
      <c r="J22" s="35">
        <v>0</v>
      </c>
      <c r="K22" s="35">
        <v>0</v>
      </c>
    </row>
    <row r="23" spans="1:11" s="67" customFormat="1" ht="21" customHeight="1" x14ac:dyDescent="0.25">
      <c r="A23" s="10" t="s">
        <v>2</v>
      </c>
      <c r="B23" s="11" t="s">
        <v>19</v>
      </c>
      <c r="C23" s="71">
        <f>C24+C27</f>
        <v>100000000</v>
      </c>
      <c r="D23" s="71">
        <f>D24+D27</f>
        <v>0</v>
      </c>
      <c r="E23" s="148">
        <f t="shared" si="1"/>
        <v>0</v>
      </c>
      <c r="F23" s="148" t="e">
        <f t="shared" si="2"/>
        <v>#DIV/0!</v>
      </c>
      <c r="G23" s="79" t="s">
        <v>85</v>
      </c>
      <c r="H23" s="13"/>
      <c r="I23" s="122">
        <f t="shared" si="3"/>
        <v>0</v>
      </c>
      <c r="J23" s="71">
        <f t="shared" ref="J23:K23" si="7">J24+J27</f>
        <v>0</v>
      </c>
      <c r="K23" s="71">
        <f t="shared" si="7"/>
        <v>0</v>
      </c>
    </row>
    <row r="24" spans="1:11" s="57" customFormat="1" ht="21" customHeight="1" x14ac:dyDescent="0.25">
      <c r="A24" s="14">
        <v>1</v>
      </c>
      <c r="B24" s="97" t="s">
        <v>65</v>
      </c>
      <c r="C24" s="70">
        <f>C25+C26</f>
        <v>100000000</v>
      </c>
      <c r="D24" s="70">
        <f>D25+D26</f>
        <v>0</v>
      </c>
      <c r="E24" s="137">
        <f t="shared" si="1"/>
        <v>0</v>
      </c>
      <c r="F24" s="137" t="e">
        <f t="shared" si="2"/>
        <v>#DIV/0!</v>
      </c>
      <c r="G24" s="81" t="s">
        <v>85</v>
      </c>
      <c r="H24" s="16"/>
      <c r="I24" s="122">
        <f t="shared" si="3"/>
        <v>0</v>
      </c>
      <c r="J24" s="70">
        <f t="shared" ref="J24:K24" si="8">J25+J26</f>
        <v>0</v>
      </c>
      <c r="K24" s="70">
        <f t="shared" si="8"/>
        <v>0</v>
      </c>
    </row>
    <row r="25" spans="1:11" ht="21" customHeight="1" x14ac:dyDescent="0.25">
      <c r="A25" s="4" t="s">
        <v>21</v>
      </c>
      <c r="B25" s="34" t="s">
        <v>22</v>
      </c>
      <c r="C25" s="39">
        <f>C17*60%</f>
        <v>60000000</v>
      </c>
      <c r="D25" s="120"/>
      <c r="E25" s="139">
        <f t="shared" si="1"/>
        <v>0</v>
      </c>
      <c r="F25" s="139" t="e">
        <f t="shared" si="2"/>
        <v>#DIV/0!</v>
      </c>
      <c r="G25" s="93" t="s">
        <v>84</v>
      </c>
      <c r="H25" s="98">
        <v>0.6</v>
      </c>
      <c r="I25" s="122">
        <f t="shared" si="3"/>
        <v>0</v>
      </c>
      <c r="J25" s="32">
        <v>0</v>
      </c>
      <c r="K25" s="32">
        <v>0</v>
      </c>
    </row>
    <row r="26" spans="1:11" ht="21" customHeight="1" x14ac:dyDescent="0.25">
      <c r="A26" s="4" t="s">
        <v>23</v>
      </c>
      <c r="B26" s="34" t="s">
        <v>91</v>
      </c>
      <c r="C26" s="39">
        <f>C17*40%</f>
        <v>40000000</v>
      </c>
      <c r="D26" s="120"/>
      <c r="E26" s="139">
        <f t="shared" si="1"/>
        <v>0</v>
      </c>
      <c r="F26" s="139" t="e">
        <f t="shared" si="2"/>
        <v>#DIV/0!</v>
      </c>
      <c r="G26" s="93" t="s">
        <v>84</v>
      </c>
      <c r="H26" s="98">
        <v>0.4</v>
      </c>
      <c r="I26" s="122">
        <f t="shared" si="3"/>
        <v>0</v>
      </c>
      <c r="J26" s="35">
        <v>0</v>
      </c>
      <c r="K26" s="35">
        <v>0</v>
      </c>
    </row>
    <row r="27" spans="1:11" s="57" customFormat="1" ht="21" customHeight="1" x14ac:dyDescent="0.25">
      <c r="A27" s="14">
        <v>2</v>
      </c>
      <c r="B27" s="15" t="s">
        <v>10</v>
      </c>
      <c r="C27" s="72">
        <f>C28+C29</f>
        <v>0</v>
      </c>
      <c r="D27" s="72">
        <f>D28+D29</f>
        <v>0</v>
      </c>
      <c r="E27" s="137" t="e">
        <f t="shared" si="1"/>
        <v>#DIV/0!</v>
      </c>
      <c r="F27" s="137" t="e">
        <f t="shared" si="2"/>
        <v>#DIV/0!</v>
      </c>
      <c r="G27" s="81" t="s">
        <v>85</v>
      </c>
      <c r="H27" s="16"/>
      <c r="I27" s="122">
        <f t="shared" si="3"/>
        <v>0</v>
      </c>
      <c r="J27" s="72">
        <f t="shared" ref="J27:K27" si="9">J28+J29</f>
        <v>0</v>
      </c>
      <c r="K27" s="72">
        <f t="shared" si="9"/>
        <v>0</v>
      </c>
    </row>
    <row r="28" spans="1:11" ht="21" customHeight="1" x14ac:dyDescent="0.25">
      <c r="A28" s="4" t="s">
        <v>21</v>
      </c>
      <c r="B28" s="34" t="s">
        <v>25</v>
      </c>
      <c r="C28" s="39"/>
      <c r="D28" s="120"/>
      <c r="E28" s="139" t="e">
        <f t="shared" si="1"/>
        <v>#DIV/0!</v>
      </c>
      <c r="F28" s="139" t="e">
        <f t="shared" si="2"/>
        <v>#DIV/0!</v>
      </c>
      <c r="G28" s="93" t="s">
        <v>84</v>
      </c>
      <c r="H28" s="23"/>
      <c r="I28" s="122">
        <f t="shared" si="3"/>
        <v>0</v>
      </c>
      <c r="J28" s="35">
        <v>0</v>
      </c>
      <c r="K28" s="35">
        <v>0</v>
      </c>
    </row>
    <row r="29" spans="1:11" ht="21" customHeight="1" x14ac:dyDescent="0.25">
      <c r="A29" s="4" t="s">
        <v>23</v>
      </c>
      <c r="B29" s="34" t="s">
        <v>26</v>
      </c>
      <c r="C29" s="36"/>
      <c r="D29" s="119"/>
      <c r="E29" s="139" t="e">
        <f t="shared" si="1"/>
        <v>#DIV/0!</v>
      </c>
      <c r="F29" s="139" t="e">
        <f t="shared" si="2"/>
        <v>#DIV/0!</v>
      </c>
      <c r="G29" s="93" t="s">
        <v>84</v>
      </c>
      <c r="H29" s="23"/>
      <c r="I29" s="122">
        <f t="shared" si="3"/>
        <v>0</v>
      </c>
      <c r="J29" s="35">
        <v>0</v>
      </c>
      <c r="K29" s="35">
        <v>0</v>
      </c>
    </row>
    <row r="30" spans="1:11" s="51" customFormat="1" ht="21" customHeight="1" x14ac:dyDescent="0.25">
      <c r="A30" s="10" t="s">
        <v>3</v>
      </c>
      <c r="B30" s="11" t="s">
        <v>62</v>
      </c>
      <c r="C30" s="52">
        <f>C31+C34</f>
        <v>0</v>
      </c>
      <c r="D30" s="52">
        <f>D31+D34</f>
        <v>0</v>
      </c>
      <c r="E30" s="148" t="e">
        <f t="shared" si="1"/>
        <v>#DIV/0!</v>
      </c>
      <c r="F30" s="148" t="e">
        <f t="shared" si="2"/>
        <v>#DIV/0!</v>
      </c>
      <c r="G30" s="79" t="s">
        <v>85</v>
      </c>
      <c r="H30" s="12"/>
      <c r="I30" s="122">
        <f t="shared" si="3"/>
        <v>0</v>
      </c>
      <c r="J30" s="71">
        <f t="shared" ref="J30:K30" si="10">J31+J34</f>
        <v>0</v>
      </c>
      <c r="K30" s="71">
        <f t="shared" si="10"/>
        <v>0</v>
      </c>
    </row>
    <row r="31" spans="1:11" s="57" customFormat="1" ht="21" customHeight="1" x14ac:dyDescent="0.25">
      <c r="A31" s="74">
        <v>1</v>
      </c>
      <c r="B31" s="75" t="s">
        <v>16</v>
      </c>
      <c r="C31" s="76">
        <f>C32+C33</f>
        <v>0</v>
      </c>
      <c r="D31" s="76">
        <f>D32+D33</f>
        <v>0</v>
      </c>
      <c r="E31" s="137" t="e">
        <f t="shared" si="1"/>
        <v>#DIV/0!</v>
      </c>
      <c r="F31" s="137" t="e">
        <f t="shared" si="2"/>
        <v>#DIV/0!</v>
      </c>
      <c r="G31" s="81" t="s">
        <v>85</v>
      </c>
      <c r="H31" s="16"/>
      <c r="I31" s="122">
        <f t="shared" si="3"/>
        <v>0</v>
      </c>
      <c r="J31" s="76">
        <f t="shared" ref="J31:K31" si="11">J32+J33</f>
        <v>0</v>
      </c>
      <c r="K31" s="76">
        <f t="shared" si="11"/>
        <v>0</v>
      </c>
    </row>
    <row r="32" spans="1:11" ht="21" customHeight="1" x14ac:dyDescent="0.25">
      <c r="A32" s="28"/>
      <c r="B32" s="34" t="s">
        <v>57</v>
      </c>
      <c r="C32" s="120"/>
      <c r="D32" s="120"/>
      <c r="E32" s="139" t="e">
        <f t="shared" si="1"/>
        <v>#DIV/0!</v>
      </c>
      <c r="F32" s="139" t="e">
        <f t="shared" si="2"/>
        <v>#DIV/0!</v>
      </c>
      <c r="G32" s="93" t="s">
        <v>84</v>
      </c>
      <c r="H32" s="23"/>
      <c r="I32" s="122">
        <f t="shared" si="3"/>
        <v>0</v>
      </c>
      <c r="J32" s="37">
        <v>0</v>
      </c>
      <c r="K32" s="37">
        <v>0</v>
      </c>
    </row>
    <row r="33" spans="1:11" ht="21" customHeight="1" x14ac:dyDescent="0.25">
      <c r="A33" s="28"/>
      <c r="B33" s="34" t="s">
        <v>57</v>
      </c>
      <c r="C33" s="39"/>
      <c r="D33" s="120"/>
      <c r="E33" s="139" t="e">
        <f t="shared" si="1"/>
        <v>#DIV/0!</v>
      </c>
      <c r="F33" s="139" t="e">
        <f t="shared" si="2"/>
        <v>#DIV/0!</v>
      </c>
      <c r="G33" s="93" t="s">
        <v>84</v>
      </c>
      <c r="H33" s="23"/>
      <c r="I33" s="122">
        <f t="shared" si="3"/>
        <v>0</v>
      </c>
      <c r="J33" s="38">
        <v>0</v>
      </c>
      <c r="K33" s="38">
        <v>0</v>
      </c>
    </row>
    <row r="34" spans="1:11" s="57" customFormat="1" ht="21" customHeight="1" x14ac:dyDescent="0.25">
      <c r="A34" s="14">
        <v>2</v>
      </c>
      <c r="B34" s="69" t="s">
        <v>18</v>
      </c>
      <c r="C34" s="73">
        <f>C35+C36</f>
        <v>0</v>
      </c>
      <c r="D34" s="73">
        <f>D35+D36</f>
        <v>0</v>
      </c>
      <c r="E34" s="137" t="e">
        <f t="shared" si="1"/>
        <v>#DIV/0!</v>
      </c>
      <c r="F34" s="137" t="e">
        <f t="shared" si="2"/>
        <v>#DIV/0!</v>
      </c>
      <c r="G34" s="81" t="s">
        <v>85</v>
      </c>
      <c r="H34" s="16"/>
      <c r="I34" s="122">
        <f t="shared" si="3"/>
        <v>0</v>
      </c>
      <c r="J34" s="73">
        <f t="shared" ref="J34:K34" si="12">J35+J36</f>
        <v>0</v>
      </c>
      <c r="K34" s="73">
        <f t="shared" si="12"/>
        <v>0</v>
      </c>
    </row>
    <row r="35" spans="1:11" ht="21" customHeight="1" x14ac:dyDescent="0.25">
      <c r="A35" s="28"/>
      <c r="B35" s="34" t="s">
        <v>58</v>
      </c>
      <c r="C35" s="36"/>
      <c r="D35" s="119"/>
      <c r="E35" s="139" t="e">
        <f t="shared" si="1"/>
        <v>#DIV/0!</v>
      </c>
      <c r="F35" s="139" t="e">
        <f t="shared" si="2"/>
        <v>#DIV/0!</v>
      </c>
      <c r="G35" s="93" t="s">
        <v>84</v>
      </c>
      <c r="H35" s="23"/>
      <c r="I35" s="122">
        <f t="shared" si="3"/>
        <v>0</v>
      </c>
      <c r="J35" s="36">
        <v>0</v>
      </c>
      <c r="K35" s="36">
        <v>0</v>
      </c>
    </row>
    <row r="36" spans="1:11" ht="21" customHeight="1" x14ac:dyDescent="0.25">
      <c r="A36" s="4"/>
      <c r="B36" s="34" t="s">
        <v>58</v>
      </c>
      <c r="C36" s="39"/>
      <c r="D36" s="120"/>
      <c r="E36" s="139" t="e">
        <f t="shared" si="1"/>
        <v>#DIV/0!</v>
      </c>
      <c r="F36" s="139" t="e">
        <f t="shared" si="2"/>
        <v>#DIV/0!</v>
      </c>
      <c r="G36" s="93" t="s">
        <v>84</v>
      </c>
      <c r="H36" s="23"/>
      <c r="I36" s="122">
        <f t="shared" si="3"/>
        <v>0</v>
      </c>
      <c r="J36" s="39">
        <v>0</v>
      </c>
      <c r="K36" s="39">
        <v>0</v>
      </c>
    </row>
    <row r="37" spans="1:11" s="49" customFormat="1" ht="21" customHeight="1" x14ac:dyDescent="0.25">
      <c r="A37" s="7" t="s">
        <v>4</v>
      </c>
      <c r="B37" s="8" t="s">
        <v>29</v>
      </c>
      <c r="C37" s="53">
        <f>C38+C90+C121</f>
        <v>4628596000</v>
      </c>
      <c r="D37" s="53">
        <f>D38+D90+D121</f>
        <v>1962198527</v>
      </c>
      <c r="E37" s="135">
        <f t="shared" si="1"/>
        <v>0.42392953003459366</v>
      </c>
      <c r="F37" s="135">
        <f t="shared" si="2"/>
        <v>0.9150131489218063</v>
      </c>
      <c r="G37" s="78" t="s">
        <v>85</v>
      </c>
      <c r="H37" s="9"/>
      <c r="I37" s="122">
        <f t="shared" si="3"/>
        <v>2008459587</v>
      </c>
      <c r="J37" s="141">
        <f t="shared" ref="J37:K37" si="13">J38+J90+J121</f>
        <v>1795437453</v>
      </c>
      <c r="K37" s="141">
        <f t="shared" si="13"/>
        <v>213022134</v>
      </c>
    </row>
    <row r="38" spans="1:11" s="51" customFormat="1" ht="21" customHeight="1" x14ac:dyDescent="0.25">
      <c r="A38" s="10" t="s">
        <v>1</v>
      </c>
      <c r="B38" s="11" t="s">
        <v>59</v>
      </c>
      <c r="C38" s="55">
        <f>C39+C42+C49+C69+C72+C75+C78+C81+C84+C87</f>
        <v>4628596000</v>
      </c>
      <c r="D38" s="55">
        <f>D39+D42+D49+D69+D72+D75+D78+D81+D84+D87</f>
        <v>1962198527</v>
      </c>
      <c r="E38" s="148">
        <f t="shared" si="1"/>
        <v>0.42392953003459366</v>
      </c>
      <c r="F38" s="148">
        <f t="shared" si="2"/>
        <v>0.9150131489218063</v>
      </c>
      <c r="G38" s="79" t="s">
        <v>85</v>
      </c>
      <c r="H38" s="12"/>
      <c r="I38" s="122">
        <f t="shared" si="3"/>
        <v>2008459587</v>
      </c>
      <c r="J38" s="149">
        <f t="shared" ref="J38:K38" si="14">J39+J42+J49+J69+J72+J75+J78+J81+J84+J87</f>
        <v>1795437453</v>
      </c>
      <c r="K38" s="149">
        <f t="shared" si="14"/>
        <v>213022134</v>
      </c>
    </row>
    <row r="39" spans="1:11" s="57" customFormat="1" ht="21" customHeight="1" x14ac:dyDescent="0.25">
      <c r="A39" s="18">
        <v>1</v>
      </c>
      <c r="B39" s="17" t="s">
        <v>10</v>
      </c>
      <c r="C39" s="56">
        <f>C40+C41</f>
        <v>0</v>
      </c>
      <c r="D39" s="56">
        <f>D40+D41</f>
        <v>0</v>
      </c>
      <c r="E39" s="138" t="e">
        <f t="shared" si="1"/>
        <v>#DIV/0!</v>
      </c>
      <c r="F39" s="138" t="e">
        <f t="shared" si="2"/>
        <v>#DIV/0!</v>
      </c>
      <c r="G39" s="81" t="s">
        <v>85</v>
      </c>
      <c r="H39" s="16"/>
      <c r="I39" s="122">
        <f t="shared" si="3"/>
        <v>0</v>
      </c>
      <c r="J39" s="152">
        <f t="shared" ref="J39:K39" si="15">J40+J41</f>
        <v>0</v>
      </c>
      <c r="K39" s="152">
        <f t="shared" si="15"/>
        <v>0</v>
      </c>
    </row>
    <row r="40" spans="1:11" ht="21" customHeight="1" x14ac:dyDescent="0.25">
      <c r="A40" s="4" t="s">
        <v>15</v>
      </c>
      <c r="B40" s="34" t="s">
        <v>25</v>
      </c>
      <c r="C40" s="121"/>
      <c r="D40" s="122"/>
      <c r="E40" s="139" t="e">
        <f t="shared" si="1"/>
        <v>#DIV/0!</v>
      </c>
      <c r="F40" s="139" t="e">
        <f t="shared" si="2"/>
        <v>#DIV/0!</v>
      </c>
      <c r="G40" s="93" t="s">
        <v>84</v>
      </c>
      <c r="H40" s="23"/>
      <c r="I40" s="122">
        <f t="shared" si="3"/>
        <v>0</v>
      </c>
      <c r="J40" s="33"/>
      <c r="K40" s="33"/>
    </row>
    <row r="41" spans="1:11" ht="21" customHeight="1" x14ac:dyDescent="0.25">
      <c r="A41" s="4" t="s">
        <v>17</v>
      </c>
      <c r="B41" s="34" t="s">
        <v>26</v>
      </c>
      <c r="C41" s="121"/>
      <c r="D41" s="122"/>
      <c r="E41" s="139" t="e">
        <f t="shared" si="1"/>
        <v>#DIV/0!</v>
      </c>
      <c r="F41" s="139" t="e">
        <f t="shared" si="2"/>
        <v>#DIV/0!</v>
      </c>
      <c r="G41" s="83" t="s">
        <v>84</v>
      </c>
      <c r="H41" s="40"/>
      <c r="I41" s="122">
        <f t="shared" si="3"/>
        <v>0</v>
      </c>
      <c r="J41" s="33"/>
      <c r="K41" s="33"/>
    </row>
    <row r="42" spans="1:11" s="57" customFormat="1" ht="21" customHeight="1" x14ac:dyDescent="0.25">
      <c r="A42" s="18">
        <v>2</v>
      </c>
      <c r="B42" s="17" t="s">
        <v>64</v>
      </c>
      <c r="C42" s="58">
        <f>C43+C47+C48</f>
        <v>0</v>
      </c>
      <c r="D42" s="58">
        <f>D43+D47+D48</f>
        <v>0</v>
      </c>
      <c r="E42" s="138" t="e">
        <f t="shared" si="1"/>
        <v>#DIV/0!</v>
      </c>
      <c r="F42" s="138" t="e">
        <f t="shared" si="2"/>
        <v>#DIV/0!</v>
      </c>
      <c r="G42" s="84" t="s">
        <v>85</v>
      </c>
      <c r="H42" s="16"/>
      <c r="I42" s="122">
        <f t="shared" si="3"/>
        <v>0</v>
      </c>
      <c r="J42" s="58">
        <f t="shared" ref="J42:K42" si="16">J43+J47+J48</f>
        <v>0</v>
      </c>
      <c r="K42" s="58">
        <f t="shared" si="16"/>
        <v>0</v>
      </c>
    </row>
    <row r="43" spans="1:11" ht="21" customHeight="1" x14ac:dyDescent="0.25">
      <c r="A43" s="4" t="s">
        <v>20</v>
      </c>
      <c r="B43" s="34" t="s">
        <v>30</v>
      </c>
      <c r="C43" s="42">
        <f>C44+C45+C46</f>
        <v>0</v>
      </c>
      <c r="D43" s="42">
        <f>D44+D45+D46</f>
        <v>0</v>
      </c>
      <c r="E43" s="139" t="e">
        <f t="shared" si="1"/>
        <v>#DIV/0!</v>
      </c>
      <c r="F43" s="139" t="e">
        <f t="shared" si="2"/>
        <v>#DIV/0!</v>
      </c>
      <c r="G43" s="93" t="s">
        <v>85</v>
      </c>
      <c r="H43" s="23"/>
      <c r="I43" s="122">
        <f t="shared" si="3"/>
        <v>0</v>
      </c>
      <c r="J43" s="42">
        <f t="shared" ref="J43:K43" si="17">J44+J45+J46</f>
        <v>0</v>
      </c>
      <c r="K43" s="42">
        <f t="shared" si="17"/>
        <v>0</v>
      </c>
    </row>
    <row r="44" spans="1:11" ht="21" customHeight="1" x14ac:dyDescent="0.25">
      <c r="A44" s="5"/>
      <c r="B44" s="99" t="s">
        <v>31</v>
      </c>
      <c r="C44" s="31"/>
      <c r="D44" s="123"/>
      <c r="E44" s="139" t="e">
        <f t="shared" si="1"/>
        <v>#DIV/0!</v>
      </c>
      <c r="F44" s="139" t="e">
        <f t="shared" si="2"/>
        <v>#DIV/0!</v>
      </c>
      <c r="G44" s="93" t="s">
        <v>84</v>
      </c>
      <c r="H44" s="23"/>
      <c r="I44" s="122">
        <f t="shared" si="3"/>
        <v>0</v>
      </c>
      <c r="J44" s="42"/>
      <c r="K44" s="42"/>
    </row>
    <row r="45" spans="1:11" ht="21" customHeight="1" x14ac:dyDescent="0.25">
      <c r="A45" s="5"/>
      <c r="B45" s="99" t="s">
        <v>32</v>
      </c>
      <c r="C45" s="121"/>
      <c r="D45" s="122"/>
      <c r="E45" s="139" t="e">
        <f t="shared" si="1"/>
        <v>#DIV/0!</v>
      </c>
      <c r="F45" s="139" t="e">
        <f>J45/D45*100%</f>
        <v>#DIV/0!</v>
      </c>
      <c r="G45" s="93" t="s">
        <v>84</v>
      </c>
      <c r="I45" s="122">
        <f t="shared" si="3"/>
        <v>0</v>
      </c>
      <c r="J45" s="33"/>
      <c r="K45" s="33"/>
    </row>
    <row r="46" spans="1:11" ht="21" customHeight="1" x14ac:dyDescent="0.25">
      <c r="A46" s="5"/>
      <c r="B46" s="99" t="s">
        <v>33</v>
      </c>
      <c r="C46" s="122"/>
      <c r="D46" s="122"/>
      <c r="E46" s="139" t="e">
        <f t="shared" si="1"/>
        <v>#DIV/0!</v>
      </c>
      <c r="F46" s="139" t="e">
        <f t="shared" si="2"/>
        <v>#DIV/0!</v>
      </c>
      <c r="G46" s="93" t="s">
        <v>84</v>
      </c>
      <c r="I46" s="122">
        <f t="shared" si="3"/>
        <v>0</v>
      </c>
      <c r="J46" s="41"/>
      <c r="K46" s="41"/>
    </row>
    <row r="47" spans="1:11" ht="21" customHeight="1" x14ac:dyDescent="0.25">
      <c r="A47" s="4" t="s">
        <v>24</v>
      </c>
      <c r="B47" s="34" t="s">
        <v>34</v>
      </c>
      <c r="C47" s="122"/>
      <c r="D47" s="122"/>
      <c r="E47" s="139" t="e">
        <f t="shared" si="1"/>
        <v>#DIV/0!</v>
      </c>
      <c r="F47" s="139" t="e">
        <f t="shared" si="2"/>
        <v>#DIV/0!</v>
      </c>
      <c r="G47" s="93" t="s">
        <v>84</v>
      </c>
      <c r="I47" s="122">
        <f t="shared" si="3"/>
        <v>0</v>
      </c>
      <c r="J47" s="41"/>
      <c r="K47" s="41"/>
    </row>
    <row r="48" spans="1:11" ht="21" customHeight="1" x14ac:dyDescent="0.25">
      <c r="A48" s="4" t="s">
        <v>35</v>
      </c>
      <c r="B48" s="34" t="s">
        <v>36</v>
      </c>
      <c r="C48" s="122"/>
      <c r="D48" s="122"/>
      <c r="E48" s="139" t="e">
        <f t="shared" si="1"/>
        <v>#DIV/0!</v>
      </c>
      <c r="F48" s="139" t="e">
        <f t="shared" si="2"/>
        <v>#DIV/0!</v>
      </c>
      <c r="G48" s="93" t="s">
        <v>84</v>
      </c>
      <c r="I48" s="122">
        <f t="shared" si="3"/>
        <v>0</v>
      </c>
      <c r="J48" s="41"/>
      <c r="K48" s="41"/>
    </row>
    <row r="49" spans="1:11" s="62" customFormat="1" ht="21" customHeight="1" x14ac:dyDescent="0.25">
      <c r="A49" s="59">
        <v>3</v>
      </c>
      <c r="B49" s="60" t="s">
        <v>65</v>
      </c>
      <c r="C49" s="61">
        <f>C50+C68</f>
        <v>4628596000</v>
      </c>
      <c r="D49" s="61">
        <f>D50+D68</f>
        <v>1962198527</v>
      </c>
      <c r="E49" s="138">
        <f t="shared" si="1"/>
        <v>0.42392953003459366</v>
      </c>
      <c r="F49" s="138">
        <f>J49/D49*100%</f>
        <v>0.9150131489218063</v>
      </c>
      <c r="G49" s="82" t="s">
        <v>85</v>
      </c>
      <c r="I49" s="122">
        <f t="shared" si="3"/>
        <v>2008459587</v>
      </c>
      <c r="J49" s="61">
        <f>J50+J68</f>
        <v>1795437453</v>
      </c>
      <c r="K49" s="61">
        <f>K50+K68</f>
        <v>213022134</v>
      </c>
    </row>
    <row r="50" spans="1:11" s="89" customFormat="1" ht="21" customHeight="1" x14ac:dyDescent="0.25">
      <c r="A50" s="85" t="s">
        <v>27</v>
      </c>
      <c r="B50" s="86" t="s">
        <v>22</v>
      </c>
      <c r="C50" s="90">
        <f>SUM(C51:C67)</f>
        <v>3868273000</v>
      </c>
      <c r="D50" s="90">
        <f>SUM(D51:D67)</f>
        <v>1810110527</v>
      </c>
      <c r="E50" s="145">
        <f t="shared" si="1"/>
        <v>0.46793763702820357</v>
      </c>
      <c r="F50" s="145">
        <f t="shared" si="2"/>
        <v>0.75292338046272245</v>
      </c>
      <c r="G50" s="88" t="s">
        <v>85</v>
      </c>
      <c r="I50" s="122">
        <f t="shared" si="3"/>
        <v>1575896671</v>
      </c>
      <c r="J50" s="144">
        <f>SUM(J51:J67)</f>
        <v>1362874537</v>
      </c>
      <c r="K50" s="144">
        <f>SUM(K51:K67)</f>
        <v>213022134</v>
      </c>
    </row>
    <row r="51" spans="1:11" ht="21" customHeight="1" x14ac:dyDescent="0.25">
      <c r="A51" s="63">
        <v>6000</v>
      </c>
      <c r="B51" s="20" t="s">
        <v>70</v>
      </c>
      <c r="C51" s="121">
        <v>1341536400</v>
      </c>
      <c r="D51" s="122">
        <v>663242211</v>
      </c>
      <c r="E51" s="139">
        <f t="shared" si="1"/>
        <v>0.49439002251448416</v>
      </c>
      <c r="F51" s="139">
        <f t="shared" si="2"/>
        <v>0.80569043727525957</v>
      </c>
      <c r="G51" s="93" t="s">
        <v>84</v>
      </c>
      <c r="I51" s="33">
        <f>J51+K51</f>
        <v>654818307</v>
      </c>
      <c r="J51" s="33">
        <v>534367907</v>
      </c>
      <c r="K51" s="129">
        <v>120450400</v>
      </c>
    </row>
    <row r="52" spans="1:11" ht="41.25" customHeight="1" x14ac:dyDescent="0.25">
      <c r="A52" s="63">
        <v>6050</v>
      </c>
      <c r="B52" s="20" t="s">
        <v>92</v>
      </c>
      <c r="C52" s="121">
        <v>589539600</v>
      </c>
      <c r="D52" s="122">
        <v>272935000</v>
      </c>
      <c r="E52" s="139">
        <f t="shared" si="1"/>
        <v>0.46296296296296297</v>
      </c>
      <c r="F52" s="139">
        <f t="shared" si="2"/>
        <v>1.0331470533277154</v>
      </c>
      <c r="G52" s="93" t="s">
        <v>84</v>
      </c>
      <c r="I52" s="33">
        <f t="shared" ref="I52:I115" si="18">J52+K52</f>
        <v>281981991</v>
      </c>
      <c r="J52" s="33">
        <v>281981991</v>
      </c>
      <c r="K52" s="113"/>
    </row>
    <row r="53" spans="1:11" ht="21" customHeight="1" x14ac:dyDescent="0.25">
      <c r="A53" s="63">
        <v>6100</v>
      </c>
      <c r="B53" s="20" t="s">
        <v>71</v>
      </c>
      <c r="C53" s="121">
        <v>697825194.00000012</v>
      </c>
      <c r="D53" s="122">
        <v>356926664</v>
      </c>
      <c r="E53" s="139">
        <f t="shared" si="1"/>
        <v>0.51148434746825711</v>
      </c>
      <c r="F53" s="139">
        <f t="shared" si="2"/>
        <v>0.7502196445598136</v>
      </c>
      <c r="G53" s="93" t="s">
        <v>84</v>
      </c>
      <c r="I53" s="33">
        <f t="shared" si="18"/>
        <v>329183841</v>
      </c>
      <c r="J53" s="33">
        <v>267773395</v>
      </c>
      <c r="K53" s="129">
        <v>61410446</v>
      </c>
    </row>
    <row r="54" spans="1:11" s="49" customFormat="1" ht="21" customHeight="1" x14ac:dyDescent="0.25">
      <c r="A54" s="100">
        <v>6220</v>
      </c>
      <c r="B54" s="101" t="s">
        <v>103</v>
      </c>
      <c r="C54" s="124">
        <v>26884000</v>
      </c>
      <c r="D54" s="125"/>
      <c r="E54" s="140">
        <f t="shared" si="1"/>
        <v>0</v>
      </c>
      <c r="F54" s="140" t="e">
        <f t="shared" si="2"/>
        <v>#DIV/0!</v>
      </c>
      <c r="G54" s="78" t="s">
        <v>84</v>
      </c>
      <c r="H54" s="49" t="s">
        <v>104</v>
      </c>
      <c r="I54" s="33">
        <f t="shared" si="18"/>
        <v>0</v>
      </c>
      <c r="J54" s="131"/>
      <c r="K54" s="132"/>
    </row>
    <row r="55" spans="1:11" s="49" customFormat="1" ht="21" customHeight="1" x14ac:dyDescent="0.25">
      <c r="A55" s="100">
        <v>6250</v>
      </c>
      <c r="B55" s="101" t="s">
        <v>72</v>
      </c>
      <c r="C55" s="124">
        <v>14152000</v>
      </c>
      <c r="D55" s="125">
        <v>7733700</v>
      </c>
      <c r="E55" s="140">
        <f t="shared" si="1"/>
        <v>0.54647399660825324</v>
      </c>
      <c r="F55" s="140">
        <f t="shared" si="2"/>
        <v>0</v>
      </c>
      <c r="G55" s="78" t="s">
        <v>84</v>
      </c>
      <c r="H55" s="49" t="s">
        <v>104</v>
      </c>
      <c r="I55" s="33">
        <f t="shared" si="18"/>
        <v>0</v>
      </c>
      <c r="J55" s="131"/>
      <c r="K55" s="132"/>
    </row>
    <row r="56" spans="1:11" ht="21" customHeight="1" x14ac:dyDescent="0.25">
      <c r="A56" s="63">
        <v>6300</v>
      </c>
      <c r="B56" s="20" t="s">
        <v>73</v>
      </c>
      <c r="C56" s="121">
        <v>368371806</v>
      </c>
      <c r="D56" s="122">
        <v>182932369</v>
      </c>
      <c r="E56" s="139">
        <f t="shared" si="1"/>
        <v>0.49659709570715627</v>
      </c>
      <c r="F56" s="139">
        <f t="shared" si="2"/>
        <v>0.7655631628539179</v>
      </c>
      <c r="G56" s="93" t="s">
        <v>84</v>
      </c>
      <c r="I56" s="33">
        <f t="shared" si="18"/>
        <v>171207571</v>
      </c>
      <c r="J56" s="33">
        <v>140046283</v>
      </c>
      <c r="K56" s="129">
        <v>31161288</v>
      </c>
    </row>
    <row r="57" spans="1:11" ht="21" customHeight="1" x14ac:dyDescent="0.25">
      <c r="A57" s="63">
        <v>6400</v>
      </c>
      <c r="B57" s="20" t="s">
        <v>93</v>
      </c>
      <c r="C57" s="121">
        <v>15600000</v>
      </c>
      <c r="D57" s="125">
        <v>-3900000</v>
      </c>
      <c r="E57" s="139">
        <f t="shared" si="1"/>
        <v>-0.25</v>
      </c>
      <c r="F57" s="139">
        <f t="shared" si="2"/>
        <v>1</v>
      </c>
      <c r="G57" s="93" t="s">
        <v>84</v>
      </c>
      <c r="I57" s="33">
        <f t="shared" si="18"/>
        <v>-3900000</v>
      </c>
      <c r="J57" s="128">
        <v>-3900000</v>
      </c>
      <c r="K57" s="113"/>
    </row>
    <row r="58" spans="1:11" ht="21" customHeight="1" x14ac:dyDescent="0.25">
      <c r="A58" s="63">
        <v>6500</v>
      </c>
      <c r="B58" s="20" t="s">
        <v>94</v>
      </c>
      <c r="C58" s="121">
        <v>50400000</v>
      </c>
      <c r="D58" s="122">
        <v>23424955</v>
      </c>
      <c r="E58" s="139">
        <f t="shared" si="1"/>
        <v>0.46478085317460316</v>
      </c>
      <c r="F58" s="139">
        <f t="shared" si="2"/>
        <v>1.2182903232898419</v>
      </c>
      <c r="G58" s="93" t="s">
        <v>84</v>
      </c>
      <c r="I58" s="33">
        <f t="shared" si="18"/>
        <v>28538396</v>
      </c>
      <c r="J58" s="33">
        <v>28538396</v>
      </c>
      <c r="K58" s="113"/>
    </row>
    <row r="59" spans="1:11" ht="21" customHeight="1" x14ac:dyDescent="0.25">
      <c r="A59" s="63">
        <v>6550</v>
      </c>
      <c r="B59" s="20" t="s">
        <v>74</v>
      </c>
      <c r="C59" s="121">
        <v>72000000</v>
      </c>
      <c r="D59" s="122">
        <v>30893020</v>
      </c>
      <c r="E59" s="139">
        <f t="shared" si="1"/>
        <v>0.42906972222222223</v>
      </c>
      <c r="F59" s="139">
        <f t="shared" si="2"/>
        <v>0.11329420043750983</v>
      </c>
      <c r="G59" s="93" t="s">
        <v>84</v>
      </c>
      <c r="I59" s="33">
        <f t="shared" si="18"/>
        <v>3500000</v>
      </c>
      <c r="J59" s="33">
        <v>3500000</v>
      </c>
      <c r="K59" s="113"/>
    </row>
    <row r="60" spans="1:11" ht="21" customHeight="1" x14ac:dyDescent="0.25">
      <c r="A60" s="63">
        <v>6600</v>
      </c>
      <c r="B60" s="20" t="s">
        <v>95</v>
      </c>
      <c r="C60" s="121">
        <v>11064000</v>
      </c>
      <c r="D60" s="122">
        <v>5472000</v>
      </c>
      <c r="E60" s="139">
        <f t="shared" si="1"/>
        <v>0.49457700650759218</v>
      </c>
      <c r="F60" s="139">
        <f t="shared" si="2"/>
        <v>0.83918128654970758</v>
      </c>
      <c r="G60" s="93" t="s">
        <v>84</v>
      </c>
      <c r="I60" s="33">
        <f t="shared" si="18"/>
        <v>4592000</v>
      </c>
      <c r="J60" s="33">
        <v>4592000</v>
      </c>
      <c r="K60" s="113"/>
    </row>
    <row r="61" spans="1:11" s="49" customFormat="1" ht="21" customHeight="1" x14ac:dyDescent="0.25">
      <c r="A61" s="100">
        <v>6650</v>
      </c>
      <c r="B61" s="101" t="s">
        <v>75</v>
      </c>
      <c r="C61" s="124">
        <v>2500000</v>
      </c>
      <c r="D61" s="125"/>
      <c r="E61" s="140">
        <f t="shared" si="1"/>
        <v>0</v>
      </c>
      <c r="F61" s="140" t="e">
        <f t="shared" si="2"/>
        <v>#DIV/0!</v>
      </c>
      <c r="G61" s="78" t="s">
        <v>84</v>
      </c>
      <c r="H61" s="49" t="s">
        <v>104</v>
      </c>
      <c r="I61" s="33">
        <f t="shared" si="18"/>
        <v>0</v>
      </c>
      <c r="J61" s="54"/>
      <c r="K61" s="114"/>
    </row>
    <row r="62" spans="1:11" ht="21" customHeight="1" x14ac:dyDescent="0.25">
      <c r="A62" s="63">
        <v>6700</v>
      </c>
      <c r="B62" s="20" t="s">
        <v>76</v>
      </c>
      <c r="C62" s="121">
        <v>57600000</v>
      </c>
      <c r="D62" s="122">
        <v>9963000</v>
      </c>
      <c r="E62" s="139">
        <f t="shared" si="1"/>
        <v>0.17296875</v>
      </c>
      <c r="F62" s="139">
        <f t="shared" si="2"/>
        <v>0.95212285456187895</v>
      </c>
      <c r="G62" s="93" t="s">
        <v>84</v>
      </c>
      <c r="I62" s="33">
        <f t="shared" si="18"/>
        <v>9486000</v>
      </c>
      <c r="J62" s="33">
        <v>9486000</v>
      </c>
      <c r="K62" s="113"/>
    </row>
    <row r="63" spans="1:11" ht="21" customHeight="1" x14ac:dyDescent="0.25">
      <c r="A63" s="63">
        <v>6750</v>
      </c>
      <c r="B63" s="20" t="s">
        <v>77</v>
      </c>
      <c r="C63" s="121">
        <v>7000000</v>
      </c>
      <c r="D63" s="122">
        <v>0</v>
      </c>
      <c r="E63" s="139">
        <f t="shared" si="1"/>
        <v>0</v>
      </c>
      <c r="F63" s="139" t="e">
        <f t="shared" si="2"/>
        <v>#DIV/0!</v>
      </c>
      <c r="G63" s="93" t="s">
        <v>84</v>
      </c>
      <c r="I63" s="33">
        <f t="shared" si="18"/>
        <v>37665030</v>
      </c>
      <c r="J63" s="33">
        <v>37665030</v>
      </c>
      <c r="K63" s="113"/>
    </row>
    <row r="64" spans="1:11" ht="59.25" customHeight="1" x14ac:dyDescent="0.25">
      <c r="A64" s="63">
        <v>6900</v>
      </c>
      <c r="B64" s="20" t="s">
        <v>96</v>
      </c>
      <c r="C64" s="121">
        <v>205200000</v>
      </c>
      <c r="D64" s="122">
        <v>57950900</v>
      </c>
      <c r="E64" s="139">
        <f t="shared" si="1"/>
        <v>0.2824117933723197</v>
      </c>
      <c r="F64" s="139">
        <f t="shared" si="2"/>
        <v>0.24070376818996772</v>
      </c>
      <c r="G64" s="93" t="s">
        <v>84</v>
      </c>
      <c r="I64" s="33">
        <f t="shared" si="18"/>
        <v>13949000</v>
      </c>
      <c r="J64" s="33">
        <v>13949000</v>
      </c>
      <c r="K64" s="113"/>
    </row>
    <row r="65" spans="1:11" ht="21" customHeight="1" x14ac:dyDescent="0.25">
      <c r="A65" s="63">
        <v>6950</v>
      </c>
      <c r="B65" s="20" t="s">
        <v>97</v>
      </c>
      <c r="C65" s="121">
        <v>0</v>
      </c>
      <c r="D65" s="122">
        <v>0</v>
      </c>
      <c r="E65" s="139" t="e">
        <f t="shared" si="1"/>
        <v>#DIV/0!</v>
      </c>
      <c r="F65" s="139" t="e">
        <f t="shared" si="2"/>
        <v>#DIV/0!</v>
      </c>
      <c r="G65" s="93" t="s">
        <v>84</v>
      </c>
      <c r="I65" s="33">
        <f t="shared" si="18"/>
        <v>0</v>
      </c>
      <c r="J65" s="133"/>
      <c r="K65" s="134"/>
    </row>
    <row r="66" spans="1:11" ht="21" customHeight="1" x14ac:dyDescent="0.25">
      <c r="A66" s="63">
        <v>7000</v>
      </c>
      <c r="B66" s="20" t="s">
        <v>98</v>
      </c>
      <c r="C66" s="121">
        <v>227000000</v>
      </c>
      <c r="D66" s="122">
        <v>186778000</v>
      </c>
      <c r="E66" s="139">
        <f t="shared" si="1"/>
        <v>0.82281057268722468</v>
      </c>
      <c r="F66" s="139">
        <f t="shared" si="2"/>
        <v>0.13900459368876419</v>
      </c>
      <c r="G66" s="93" t="s">
        <v>84</v>
      </c>
      <c r="I66" s="33">
        <f t="shared" si="18"/>
        <v>25963000</v>
      </c>
      <c r="J66" s="33">
        <v>25963000</v>
      </c>
      <c r="K66" s="113"/>
    </row>
    <row r="67" spans="1:11" ht="21" customHeight="1" x14ac:dyDescent="0.25">
      <c r="A67" s="63">
        <v>7750</v>
      </c>
      <c r="B67" s="20" t="s">
        <v>78</v>
      </c>
      <c r="C67" s="121">
        <v>181600000</v>
      </c>
      <c r="D67" s="122">
        <v>15758708</v>
      </c>
      <c r="E67" s="139">
        <f t="shared" si="1"/>
        <v>8.6777026431718057E-2</v>
      </c>
      <c r="F67" s="139">
        <f t="shared" si="2"/>
        <v>1.2000688762048259</v>
      </c>
      <c r="G67" s="93" t="s">
        <v>84</v>
      </c>
      <c r="I67" s="33">
        <f t="shared" si="18"/>
        <v>18911535</v>
      </c>
      <c r="J67" s="33">
        <v>18911535</v>
      </c>
      <c r="K67" s="113"/>
    </row>
    <row r="68" spans="1:11" s="89" customFormat="1" ht="21" customHeight="1" x14ac:dyDescent="0.25">
      <c r="A68" s="85" t="s">
        <v>28</v>
      </c>
      <c r="B68" s="86" t="s">
        <v>36</v>
      </c>
      <c r="C68" s="126">
        <v>760323000</v>
      </c>
      <c r="D68" s="127">
        <v>152088000</v>
      </c>
      <c r="E68" s="145">
        <f t="shared" si="1"/>
        <v>0.20003077639371689</v>
      </c>
      <c r="F68" s="145">
        <f t="shared" si="2"/>
        <v>2.844162037767608</v>
      </c>
      <c r="G68" s="88" t="s">
        <v>84</v>
      </c>
      <c r="I68" s="33">
        <f t="shared" si="18"/>
        <v>432562916</v>
      </c>
      <c r="J68" s="87">
        <v>432562916</v>
      </c>
      <c r="K68" s="115"/>
    </row>
    <row r="69" spans="1:11" s="57" customFormat="1" ht="21" hidden="1" customHeight="1" x14ac:dyDescent="0.25">
      <c r="A69" s="18">
        <v>4</v>
      </c>
      <c r="B69" s="17" t="s">
        <v>37</v>
      </c>
      <c r="C69" s="58">
        <f>C70+C71</f>
        <v>0</v>
      </c>
      <c r="D69" s="58">
        <f>D70+D71</f>
        <v>0</v>
      </c>
      <c r="E69" s="103">
        <f>E70+E71</f>
        <v>0</v>
      </c>
      <c r="F69" s="103">
        <f>F70+F71</f>
        <v>0</v>
      </c>
      <c r="G69" s="81" t="s">
        <v>85</v>
      </c>
      <c r="I69" s="33">
        <f t="shared" si="18"/>
        <v>0</v>
      </c>
      <c r="J69" s="58"/>
      <c r="K69" s="116"/>
    </row>
    <row r="70" spans="1:11" ht="21" hidden="1" customHeight="1" x14ac:dyDescent="0.25">
      <c r="A70" s="4" t="s">
        <v>38</v>
      </c>
      <c r="B70" s="34" t="s">
        <v>22</v>
      </c>
      <c r="C70" s="122"/>
      <c r="D70" s="122"/>
      <c r="E70" s="109"/>
      <c r="F70" s="109"/>
      <c r="G70" s="93" t="s">
        <v>84</v>
      </c>
      <c r="I70" s="33">
        <f t="shared" si="18"/>
        <v>0</v>
      </c>
      <c r="J70" s="41"/>
      <c r="K70" s="113"/>
    </row>
    <row r="71" spans="1:11" ht="21" hidden="1" customHeight="1" x14ac:dyDescent="0.25">
      <c r="A71" s="4" t="s">
        <v>39</v>
      </c>
      <c r="B71" s="34" t="s">
        <v>36</v>
      </c>
      <c r="C71" s="122"/>
      <c r="D71" s="122"/>
      <c r="E71" s="109"/>
      <c r="F71" s="109"/>
      <c r="G71" s="93" t="s">
        <v>84</v>
      </c>
      <c r="I71" s="33">
        <f t="shared" si="18"/>
        <v>0</v>
      </c>
      <c r="J71" s="41"/>
      <c r="K71" s="113"/>
    </row>
    <row r="72" spans="1:11" s="57" customFormat="1" ht="21" hidden="1" customHeight="1" x14ac:dyDescent="0.25">
      <c r="A72" s="18">
        <v>5</v>
      </c>
      <c r="B72" s="17" t="s">
        <v>40</v>
      </c>
      <c r="C72" s="58">
        <f>C73+C74</f>
        <v>0</v>
      </c>
      <c r="D72" s="58">
        <f>D73+D74</f>
        <v>0</v>
      </c>
      <c r="E72" s="103">
        <f>E73+E74</f>
        <v>0</v>
      </c>
      <c r="F72" s="103">
        <f>F73+F74</f>
        <v>0</v>
      </c>
      <c r="G72" s="81" t="s">
        <v>85</v>
      </c>
      <c r="I72" s="33">
        <f t="shared" si="18"/>
        <v>0</v>
      </c>
      <c r="J72" s="58"/>
      <c r="K72" s="116"/>
    </row>
    <row r="73" spans="1:11" ht="21" hidden="1" customHeight="1" x14ac:dyDescent="0.25">
      <c r="A73" s="4" t="s">
        <v>41</v>
      </c>
      <c r="B73" s="34" t="s">
        <v>22</v>
      </c>
      <c r="C73" s="122"/>
      <c r="D73" s="122"/>
      <c r="E73" s="109"/>
      <c r="F73" s="109"/>
      <c r="G73" s="93" t="s">
        <v>84</v>
      </c>
      <c r="I73" s="33">
        <f t="shared" si="18"/>
        <v>0</v>
      </c>
      <c r="J73" s="41"/>
      <c r="K73" s="113"/>
    </row>
    <row r="74" spans="1:11" ht="21" hidden="1" customHeight="1" x14ac:dyDescent="0.25">
      <c r="A74" s="4" t="s">
        <v>42</v>
      </c>
      <c r="B74" s="34" t="s">
        <v>36</v>
      </c>
      <c r="C74" s="122"/>
      <c r="D74" s="122"/>
      <c r="E74" s="109"/>
      <c r="F74" s="109"/>
      <c r="G74" s="93" t="s">
        <v>84</v>
      </c>
      <c r="I74" s="33">
        <f t="shared" si="18"/>
        <v>0</v>
      </c>
      <c r="J74" s="41"/>
      <c r="K74" s="113"/>
    </row>
    <row r="75" spans="1:11" s="57" customFormat="1" ht="21" hidden="1" customHeight="1" x14ac:dyDescent="0.25">
      <c r="A75" s="18">
        <v>6</v>
      </c>
      <c r="B75" s="17" t="s">
        <v>63</v>
      </c>
      <c r="C75" s="58">
        <f>C76+C77</f>
        <v>0</v>
      </c>
      <c r="D75" s="58">
        <f>D76+D77</f>
        <v>0</v>
      </c>
      <c r="E75" s="103">
        <f>E76+E77</f>
        <v>0</v>
      </c>
      <c r="F75" s="103">
        <f>F76+F77</f>
        <v>0</v>
      </c>
      <c r="G75" s="81" t="s">
        <v>85</v>
      </c>
      <c r="I75" s="33">
        <f t="shared" si="18"/>
        <v>0</v>
      </c>
      <c r="J75" s="58"/>
      <c r="K75" s="116"/>
    </row>
    <row r="76" spans="1:11" ht="21" hidden="1" customHeight="1" x14ac:dyDescent="0.25">
      <c r="A76" s="4" t="s">
        <v>43</v>
      </c>
      <c r="B76" s="34" t="s">
        <v>22</v>
      </c>
      <c r="C76" s="122"/>
      <c r="D76" s="122"/>
      <c r="E76" s="109"/>
      <c r="F76" s="109"/>
      <c r="G76" s="93" t="s">
        <v>84</v>
      </c>
      <c r="I76" s="33">
        <f t="shared" si="18"/>
        <v>0</v>
      </c>
      <c r="J76" s="41"/>
      <c r="K76" s="113"/>
    </row>
    <row r="77" spans="1:11" ht="21" hidden="1" customHeight="1" x14ac:dyDescent="0.25">
      <c r="A77" s="4" t="s">
        <v>44</v>
      </c>
      <c r="B77" s="34" t="s">
        <v>36</v>
      </c>
      <c r="C77" s="122"/>
      <c r="D77" s="122"/>
      <c r="E77" s="109"/>
      <c r="F77" s="109"/>
      <c r="G77" s="93" t="s">
        <v>84</v>
      </c>
      <c r="I77" s="33">
        <f t="shared" si="18"/>
        <v>0</v>
      </c>
      <c r="J77" s="41"/>
      <c r="K77" s="113"/>
    </row>
    <row r="78" spans="1:11" s="57" customFormat="1" ht="21" hidden="1" customHeight="1" x14ac:dyDescent="0.25">
      <c r="A78" s="18">
        <v>7</v>
      </c>
      <c r="B78" s="17" t="s">
        <v>9</v>
      </c>
      <c r="C78" s="58">
        <f>C79+C80</f>
        <v>0</v>
      </c>
      <c r="D78" s="58">
        <f>D79+D80</f>
        <v>0</v>
      </c>
      <c r="E78" s="103">
        <f>E79+E80</f>
        <v>0</v>
      </c>
      <c r="F78" s="103">
        <f>F79+F80</f>
        <v>0</v>
      </c>
      <c r="G78" s="81" t="s">
        <v>85</v>
      </c>
      <c r="I78" s="33">
        <f t="shared" si="18"/>
        <v>0</v>
      </c>
      <c r="J78" s="58"/>
      <c r="K78" s="116"/>
    </row>
    <row r="79" spans="1:11" ht="21" hidden="1" customHeight="1" x14ac:dyDescent="0.25">
      <c r="A79" s="4" t="s">
        <v>45</v>
      </c>
      <c r="B79" s="34" t="s">
        <v>22</v>
      </c>
      <c r="C79" s="122"/>
      <c r="D79" s="122"/>
      <c r="E79" s="109"/>
      <c r="F79" s="109"/>
      <c r="G79" s="93" t="s">
        <v>84</v>
      </c>
      <c r="I79" s="33">
        <f t="shared" si="18"/>
        <v>0</v>
      </c>
      <c r="J79" s="41"/>
      <c r="K79" s="113"/>
    </row>
    <row r="80" spans="1:11" ht="21" hidden="1" customHeight="1" x14ac:dyDescent="0.25">
      <c r="A80" s="4" t="s">
        <v>46</v>
      </c>
      <c r="B80" s="34" t="s">
        <v>36</v>
      </c>
      <c r="C80" s="122"/>
      <c r="D80" s="122"/>
      <c r="E80" s="109"/>
      <c r="F80" s="109"/>
      <c r="G80" s="93" t="s">
        <v>84</v>
      </c>
      <c r="I80" s="33">
        <f t="shared" si="18"/>
        <v>0</v>
      </c>
      <c r="J80" s="41"/>
      <c r="K80" s="113"/>
    </row>
    <row r="81" spans="1:11" s="57" customFormat="1" ht="21" hidden="1" customHeight="1" x14ac:dyDescent="0.25">
      <c r="A81" s="18">
        <v>8</v>
      </c>
      <c r="B81" s="17" t="s">
        <v>47</v>
      </c>
      <c r="C81" s="58">
        <f>C82+C83</f>
        <v>0</v>
      </c>
      <c r="D81" s="58">
        <f>D82+D83</f>
        <v>0</v>
      </c>
      <c r="E81" s="103">
        <f>E82+E83</f>
        <v>0</v>
      </c>
      <c r="F81" s="103">
        <f>F82+F83</f>
        <v>0</v>
      </c>
      <c r="G81" s="81" t="s">
        <v>85</v>
      </c>
      <c r="I81" s="33">
        <f t="shared" si="18"/>
        <v>0</v>
      </c>
      <c r="J81" s="58"/>
      <c r="K81" s="116"/>
    </row>
    <row r="82" spans="1:11" ht="21" hidden="1" customHeight="1" x14ac:dyDescent="0.25">
      <c r="A82" s="4" t="s">
        <v>48</v>
      </c>
      <c r="B82" s="34" t="s">
        <v>22</v>
      </c>
      <c r="C82" s="122"/>
      <c r="D82" s="122"/>
      <c r="E82" s="109"/>
      <c r="F82" s="109"/>
      <c r="G82" s="93" t="s">
        <v>84</v>
      </c>
      <c r="I82" s="33">
        <f t="shared" si="18"/>
        <v>0</v>
      </c>
      <c r="J82" s="41"/>
      <c r="K82" s="113"/>
    </row>
    <row r="83" spans="1:11" ht="21" hidden="1" customHeight="1" x14ac:dyDescent="0.25">
      <c r="A83" s="4" t="s">
        <v>49</v>
      </c>
      <c r="B83" s="34" t="s">
        <v>36</v>
      </c>
      <c r="C83" s="122"/>
      <c r="D83" s="122"/>
      <c r="E83" s="109"/>
      <c r="F83" s="109"/>
      <c r="G83" s="93" t="s">
        <v>84</v>
      </c>
      <c r="I83" s="33">
        <f t="shared" si="18"/>
        <v>0</v>
      </c>
      <c r="J83" s="41"/>
      <c r="K83" s="113"/>
    </row>
    <row r="84" spans="1:11" s="57" customFormat="1" ht="38.25" hidden="1" customHeight="1" x14ac:dyDescent="0.25">
      <c r="A84" s="18">
        <v>9</v>
      </c>
      <c r="B84" s="17" t="s">
        <v>50</v>
      </c>
      <c r="C84" s="58">
        <f>C85+C86</f>
        <v>0</v>
      </c>
      <c r="D84" s="58">
        <f>D85+D86</f>
        <v>0</v>
      </c>
      <c r="E84" s="103">
        <f>E85+E86</f>
        <v>0</v>
      </c>
      <c r="F84" s="103">
        <f>F85+F86</f>
        <v>0</v>
      </c>
      <c r="G84" s="81" t="s">
        <v>85</v>
      </c>
      <c r="I84" s="33">
        <f t="shared" si="18"/>
        <v>0</v>
      </c>
      <c r="J84" s="58"/>
      <c r="K84" s="116"/>
    </row>
    <row r="85" spans="1:11" ht="21" hidden="1" customHeight="1" x14ac:dyDescent="0.25">
      <c r="A85" s="4" t="s">
        <v>51</v>
      </c>
      <c r="B85" s="34" t="s">
        <v>22</v>
      </c>
      <c r="C85" s="122"/>
      <c r="D85" s="122"/>
      <c r="E85" s="109"/>
      <c r="F85" s="109"/>
      <c r="G85" s="93" t="s">
        <v>84</v>
      </c>
      <c r="I85" s="33">
        <f t="shared" si="18"/>
        <v>0</v>
      </c>
      <c r="J85" s="41"/>
      <c r="K85" s="113"/>
    </row>
    <row r="86" spans="1:11" ht="21" hidden="1" customHeight="1" x14ac:dyDescent="0.25">
      <c r="A86" s="4" t="s">
        <v>52</v>
      </c>
      <c r="B86" s="34" t="s">
        <v>36</v>
      </c>
      <c r="C86" s="122"/>
      <c r="D86" s="122"/>
      <c r="E86" s="109"/>
      <c r="F86" s="109"/>
      <c r="G86" s="93" t="s">
        <v>84</v>
      </c>
      <c r="I86" s="33">
        <f t="shared" si="18"/>
        <v>0</v>
      </c>
      <c r="J86" s="41"/>
      <c r="K86" s="113"/>
    </row>
    <row r="87" spans="1:11" s="57" customFormat="1" ht="21" hidden="1" customHeight="1" x14ac:dyDescent="0.25">
      <c r="A87" s="18">
        <v>10</v>
      </c>
      <c r="B87" s="17" t="s">
        <v>8</v>
      </c>
      <c r="C87" s="58">
        <f>C88+C89</f>
        <v>0</v>
      </c>
      <c r="D87" s="58">
        <f>D88+D89</f>
        <v>0</v>
      </c>
      <c r="E87" s="103">
        <f>E88+E89</f>
        <v>0</v>
      </c>
      <c r="F87" s="103">
        <f>F88+F89</f>
        <v>0</v>
      </c>
      <c r="G87" s="81" t="s">
        <v>85</v>
      </c>
      <c r="I87" s="33">
        <f t="shared" si="18"/>
        <v>0</v>
      </c>
      <c r="J87" s="58"/>
      <c r="K87" s="116"/>
    </row>
    <row r="88" spans="1:11" ht="21" hidden="1" customHeight="1" x14ac:dyDescent="0.25">
      <c r="A88" s="4" t="s">
        <v>53</v>
      </c>
      <c r="B88" s="34" t="s">
        <v>22</v>
      </c>
      <c r="C88" s="122"/>
      <c r="D88" s="122"/>
      <c r="E88" s="109"/>
      <c r="F88" s="109"/>
      <c r="G88" s="93" t="s">
        <v>84</v>
      </c>
      <c r="I88" s="33">
        <f t="shared" si="18"/>
        <v>0</v>
      </c>
      <c r="J88" s="41"/>
      <c r="K88" s="113"/>
    </row>
    <row r="89" spans="1:11" ht="21" hidden="1" customHeight="1" x14ac:dyDescent="0.25">
      <c r="A89" s="4" t="s">
        <v>54</v>
      </c>
      <c r="B89" s="34" t="s">
        <v>36</v>
      </c>
      <c r="C89" s="122"/>
      <c r="D89" s="122"/>
      <c r="E89" s="109"/>
      <c r="F89" s="109"/>
      <c r="G89" s="93" t="s">
        <v>84</v>
      </c>
      <c r="I89" s="33">
        <f t="shared" si="18"/>
        <v>0</v>
      </c>
      <c r="J89" s="41"/>
      <c r="K89" s="113"/>
    </row>
    <row r="90" spans="1:11" s="51" customFormat="1" ht="21" hidden="1" customHeight="1" x14ac:dyDescent="0.25">
      <c r="A90" s="10" t="s">
        <v>2</v>
      </c>
      <c r="B90" s="11" t="s">
        <v>60</v>
      </c>
      <c r="C90" s="66">
        <f>C91+C94+C97+C100+C103+C106+C109+C112+C115+C118</f>
        <v>0</v>
      </c>
      <c r="D90" s="66">
        <f>D91+D94+D97+D100+D103+D106+D109+D112+D115+D118</f>
        <v>0</v>
      </c>
      <c r="E90" s="104">
        <f>E91+E94+E97+E100+E103+E106+E109+E112+E115+E118</f>
        <v>0</v>
      </c>
      <c r="F90" s="104">
        <f>F91+F94+F97+F100+F103+F106+F109+F112+F115+F118</f>
        <v>0</v>
      </c>
      <c r="G90" s="79" t="s">
        <v>85</v>
      </c>
      <c r="I90" s="33">
        <f t="shared" si="18"/>
        <v>0</v>
      </c>
      <c r="J90" s="66"/>
      <c r="K90" s="117"/>
    </row>
    <row r="91" spans="1:11" s="57" customFormat="1" ht="21" hidden="1" customHeight="1" x14ac:dyDescent="0.25">
      <c r="A91" s="18">
        <v>1</v>
      </c>
      <c r="B91" s="17" t="s">
        <v>10</v>
      </c>
      <c r="C91" s="58">
        <f>C92+C93</f>
        <v>0</v>
      </c>
      <c r="D91" s="58">
        <f>D92+D93</f>
        <v>0</v>
      </c>
      <c r="E91" s="103">
        <f>E92+E93</f>
        <v>0</v>
      </c>
      <c r="F91" s="103">
        <f>F92+F93</f>
        <v>0</v>
      </c>
      <c r="G91" s="81" t="s">
        <v>85</v>
      </c>
      <c r="I91" s="33">
        <f t="shared" si="18"/>
        <v>0</v>
      </c>
      <c r="J91" s="58"/>
      <c r="K91" s="116"/>
    </row>
    <row r="92" spans="1:11" ht="21" hidden="1" customHeight="1" x14ac:dyDescent="0.25">
      <c r="A92" s="4" t="s">
        <v>15</v>
      </c>
      <c r="B92" s="34" t="s">
        <v>66</v>
      </c>
      <c r="C92" s="122"/>
      <c r="D92" s="122"/>
      <c r="E92" s="109"/>
      <c r="F92" s="109"/>
      <c r="G92" s="93" t="s">
        <v>84</v>
      </c>
      <c r="I92" s="33">
        <f t="shared" si="18"/>
        <v>0</v>
      </c>
      <c r="J92" s="41"/>
      <c r="K92" s="113"/>
    </row>
    <row r="93" spans="1:11" ht="21" hidden="1" customHeight="1" x14ac:dyDescent="0.25">
      <c r="A93" s="4" t="s">
        <v>17</v>
      </c>
      <c r="B93" s="34" t="s">
        <v>67</v>
      </c>
      <c r="C93" s="122"/>
      <c r="D93" s="122"/>
      <c r="E93" s="109"/>
      <c r="F93" s="109"/>
      <c r="G93" s="93" t="s">
        <v>84</v>
      </c>
      <c r="I93" s="33">
        <f t="shared" si="18"/>
        <v>0</v>
      </c>
      <c r="J93" s="41"/>
      <c r="K93" s="113"/>
    </row>
    <row r="94" spans="1:11" s="57" customFormat="1" ht="21" hidden="1" customHeight="1" x14ac:dyDescent="0.25">
      <c r="A94" s="18">
        <v>2</v>
      </c>
      <c r="B94" s="17" t="s">
        <v>64</v>
      </c>
      <c r="C94" s="58">
        <f>C95+C96</f>
        <v>0</v>
      </c>
      <c r="D94" s="58">
        <f>D95+D96</f>
        <v>0</v>
      </c>
      <c r="E94" s="103">
        <f>E95+E96</f>
        <v>0</v>
      </c>
      <c r="F94" s="103">
        <f>F95+F96</f>
        <v>0</v>
      </c>
      <c r="G94" s="81" t="s">
        <v>85</v>
      </c>
      <c r="I94" s="33">
        <f t="shared" si="18"/>
        <v>0</v>
      </c>
      <c r="J94" s="58"/>
      <c r="K94" s="116"/>
    </row>
    <row r="95" spans="1:11" ht="21" hidden="1" customHeight="1" x14ac:dyDescent="0.25">
      <c r="A95" s="4" t="s">
        <v>20</v>
      </c>
      <c r="B95" s="34" t="s">
        <v>66</v>
      </c>
      <c r="C95" s="122"/>
      <c r="D95" s="122"/>
      <c r="E95" s="109"/>
      <c r="F95" s="109"/>
      <c r="G95" s="93" t="s">
        <v>84</v>
      </c>
      <c r="I95" s="33">
        <f t="shared" si="18"/>
        <v>0</v>
      </c>
      <c r="J95" s="41"/>
      <c r="K95" s="113"/>
    </row>
    <row r="96" spans="1:11" ht="21" hidden="1" customHeight="1" x14ac:dyDescent="0.25">
      <c r="A96" s="4" t="s">
        <v>24</v>
      </c>
      <c r="B96" s="34" t="s">
        <v>67</v>
      </c>
      <c r="C96" s="122"/>
      <c r="D96" s="122"/>
      <c r="E96" s="109"/>
      <c r="F96" s="109"/>
      <c r="G96" s="93" t="s">
        <v>84</v>
      </c>
      <c r="I96" s="33">
        <f t="shared" si="18"/>
        <v>0</v>
      </c>
      <c r="J96" s="41"/>
      <c r="K96" s="113"/>
    </row>
    <row r="97" spans="1:11" s="57" customFormat="1" ht="21" hidden="1" customHeight="1" x14ac:dyDescent="0.25">
      <c r="A97" s="18">
        <v>3</v>
      </c>
      <c r="B97" s="17" t="s">
        <v>65</v>
      </c>
      <c r="C97" s="58">
        <f t="shared" ref="C97:F97" si="19">C98+C99</f>
        <v>0</v>
      </c>
      <c r="D97" s="58">
        <f t="shared" si="19"/>
        <v>0</v>
      </c>
      <c r="E97" s="103">
        <f t="shared" si="19"/>
        <v>0</v>
      </c>
      <c r="F97" s="103">
        <f t="shared" si="19"/>
        <v>0</v>
      </c>
      <c r="G97" s="81" t="s">
        <v>85</v>
      </c>
      <c r="I97" s="33">
        <f t="shared" si="18"/>
        <v>0</v>
      </c>
      <c r="J97" s="58"/>
      <c r="K97" s="116"/>
    </row>
    <row r="98" spans="1:11" ht="21" hidden="1" customHeight="1" x14ac:dyDescent="0.25">
      <c r="A98" s="4" t="s">
        <v>27</v>
      </c>
      <c r="B98" s="34" t="s">
        <v>66</v>
      </c>
      <c r="C98" s="122"/>
      <c r="D98" s="122"/>
      <c r="E98" s="109"/>
      <c r="F98" s="109"/>
      <c r="G98" s="93" t="s">
        <v>84</v>
      </c>
      <c r="I98" s="33">
        <f t="shared" si="18"/>
        <v>0</v>
      </c>
      <c r="J98" s="41"/>
      <c r="K98" s="113"/>
    </row>
    <row r="99" spans="1:11" ht="21" hidden="1" customHeight="1" x14ac:dyDescent="0.25">
      <c r="A99" s="4" t="s">
        <v>28</v>
      </c>
      <c r="B99" s="34" t="s">
        <v>67</v>
      </c>
      <c r="C99" s="122"/>
      <c r="D99" s="122"/>
      <c r="E99" s="109"/>
      <c r="F99" s="109"/>
      <c r="G99" s="93" t="s">
        <v>84</v>
      </c>
      <c r="I99" s="33">
        <f t="shared" si="18"/>
        <v>0</v>
      </c>
      <c r="J99" s="41"/>
      <c r="K99" s="113"/>
    </row>
    <row r="100" spans="1:11" s="57" customFormat="1" ht="21" hidden="1" customHeight="1" x14ac:dyDescent="0.25">
      <c r="A100" s="18">
        <v>4</v>
      </c>
      <c r="B100" s="17" t="s">
        <v>37</v>
      </c>
      <c r="C100" s="58">
        <f t="shared" ref="C100:F100" si="20">C101+C102</f>
        <v>0</v>
      </c>
      <c r="D100" s="58">
        <f t="shared" si="20"/>
        <v>0</v>
      </c>
      <c r="E100" s="103">
        <f t="shared" si="20"/>
        <v>0</v>
      </c>
      <c r="F100" s="103">
        <f t="shared" si="20"/>
        <v>0</v>
      </c>
      <c r="G100" s="81" t="s">
        <v>85</v>
      </c>
      <c r="I100" s="33">
        <f t="shared" si="18"/>
        <v>0</v>
      </c>
      <c r="J100" s="58"/>
      <c r="K100" s="116"/>
    </row>
    <row r="101" spans="1:11" ht="21" hidden="1" customHeight="1" x14ac:dyDescent="0.25">
      <c r="A101" s="4" t="s">
        <v>38</v>
      </c>
      <c r="B101" s="34" t="s">
        <v>66</v>
      </c>
      <c r="C101" s="122"/>
      <c r="D101" s="122"/>
      <c r="E101" s="109"/>
      <c r="F101" s="109"/>
      <c r="G101" s="93" t="s">
        <v>84</v>
      </c>
      <c r="I101" s="33">
        <f t="shared" si="18"/>
        <v>0</v>
      </c>
      <c r="J101" s="41"/>
      <c r="K101" s="113"/>
    </row>
    <row r="102" spans="1:11" ht="21" hidden="1" customHeight="1" x14ac:dyDescent="0.25">
      <c r="A102" s="4" t="s">
        <v>39</v>
      </c>
      <c r="B102" s="34" t="s">
        <v>67</v>
      </c>
      <c r="C102" s="122"/>
      <c r="D102" s="122"/>
      <c r="E102" s="109"/>
      <c r="F102" s="109"/>
      <c r="G102" s="93" t="s">
        <v>84</v>
      </c>
      <c r="I102" s="33">
        <f t="shared" si="18"/>
        <v>0</v>
      </c>
      <c r="J102" s="41"/>
      <c r="K102" s="113"/>
    </row>
    <row r="103" spans="1:11" s="57" customFormat="1" ht="21" hidden="1" customHeight="1" x14ac:dyDescent="0.25">
      <c r="A103" s="18">
        <v>5</v>
      </c>
      <c r="B103" s="17" t="s">
        <v>40</v>
      </c>
      <c r="C103" s="58">
        <f t="shared" ref="C103:F103" si="21">C104+C105</f>
        <v>0</v>
      </c>
      <c r="D103" s="58">
        <f t="shared" si="21"/>
        <v>0</v>
      </c>
      <c r="E103" s="103">
        <f t="shared" si="21"/>
        <v>0</v>
      </c>
      <c r="F103" s="103">
        <f t="shared" si="21"/>
        <v>0</v>
      </c>
      <c r="G103" s="81" t="s">
        <v>85</v>
      </c>
      <c r="I103" s="33">
        <f t="shared" si="18"/>
        <v>0</v>
      </c>
      <c r="J103" s="58"/>
      <c r="K103" s="116"/>
    </row>
    <row r="104" spans="1:11" ht="21" hidden="1" customHeight="1" x14ac:dyDescent="0.25">
      <c r="A104" s="4" t="s">
        <v>41</v>
      </c>
      <c r="B104" s="34" t="s">
        <v>66</v>
      </c>
      <c r="C104" s="122"/>
      <c r="D104" s="122"/>
      <c r="E104" s="109"/>
      <c r="F104" s="109"/>
      <c r="G104" s="93" t="s">
        <v>84</v>
      </c>
      <c r="I104" s="33">
        <f t="shared" si="18"/>
        <v>0</v>
      </c>
      <c r="J104" s="41"/>
      <c r="K104" s="113"/>
    </row>
    <row r="105" spans="1:11" ht="21" hidden="1" customHeight="1" x14ac:dyDescent="0.25">
      <c r="A105" s="4" t="s">
        <v>24</v>
      </c>
      <c r="B105" s="34" t="s">
        <v>67</v>
      </c>
      <c r="C105" s="122"/>
      <c r="D105" s="122"/>
      <c r="E105" s="109"/>
      <c r="F105" s="109"/>
      <c r="G105" s="93" t="s">
        <v>84</v>
      </c>
      <c r="I105" s="33">
        <f t="shared" si="18"/>
        <v>0</v>
      </c>
      <c r="J105" s="41"/>
      <c r="K105" s="113"/>
    </row>
    <row r="106" spans="1:11" s="57" customFormat="1" ht="21" hidden="1" customHeight="1" x14ac:dyDescent="0.25">
      <c r="A106" s="18">
        <v>6</v>
      </c>
      <c r="B106" s="17" t="s">
        <v>63</v>
      </c>
      <c r="C106" s="58">
        <f t="shared" ref="C106:F106" si="22">C107+C108</f>
        <v>0</v>
      </c>
      <c r="D106" s="58">
        <f t="shared" si="22"/>
        <v>0</v>
      </c>
      <c r="E106" s="103">
        <f t="shared" si="22"/>
        <v>0</v>
      </c>
      <c r="F106" s="103">
        <f t="shared" si="22"/>
        <v>0</v>
      </c>
      <c r="G106" s="81" t="s">
        <v>85</v>
      </c>
      <c r="I106" s="33">
        <f t="shared" si="18"/>
        <v>0</v>
      </c>
      <c r="J106" s="58"/>
      <c r="K106" s="116"/>
    </row>
    <row r="107" spans="1:11" ht="21" hidden="1" customHeight="1" x14ac:dyDescent="0.25">
      <c r="A107" s="4" t="s">
        <v>43</v>
      </c>
      <c r="B107" s="34" t="s">
        <v>66</v>
      </c>
      <c r="C107" s="122"/>
      <c r="D107" s="122"/>
      <c r="E107" s="109"/>
      <c r="F107" s="109"/>
      <c r="G107" s="93" t="s">
        <v>84</v>
      </c>
      <c r="I107" s="33">
        <f t="shared" si="18"/>
        <v>0</v>
      </c>
      <c r="J107" s="41"/>
      <c r="K107" s="113"/>
    </row>
    <row r="108" spans="1:11" ht="21" hidden="1" customHeight="1" x14ac:dyDescent="0.25">
      <c r="A108" s="4" t="s">
        <v>44</v>
      </c>
      <c r="B108" s="34" t="s">
        <v>67</v>
      </c>
      <c r="C108" s="122"/>
      <c r="D108" s="122"/>
      <c r="E108" s="109"/>
      <c r="F108" s="109"/>
      <c r="G108" s="93" t="s">
        <v>84</v>
      </c>
      <c r="I108" s="33">
        <f t="shared" si="18"/>
        <v>0</v>
      </c>
      <c r="J108" s="41"/>
      <c r="K108" s="113"/>
    </row>
    <row r="109" spans="1:11" s="57" customFormat="1" ht="21" hidden="1" customHeight="1" x14ac:dyDescent="0.25">
      <c r="A109" s="18">
        <v>7</v>
      </c>
      <c r="B109" s="17" t="s">
        <v>9</v>
      </c>
      <c r="C109" s="58">
        <f t="shared" ref="C109:F109" si="23">C110+C111</f>
        <v>0</v>
      </c>
      <c r="D109" s="58">
        <f t="shared" si="23"/>
        <v>0</v>
      </c>
      <c r="E109" s="103">
        <f t="shared" si="23"/>
        <v>0</v>
      </c>
      <c r="F109" s="103">
        <f t="shared" si="23"/>
        <v>0</v>
      </c>
      <c r="G109" s="81" t="s">
        <v>85</v>
      </c>
      <c r="I109" s="33">
        <f t="shared" si="18"/>
        <v>0</v>
      </c>
      <c r="J109" s="58"/>
      <c r="K109" s="116"/>
    </row>
    <row r="110" spans="1:11" ht="21" hidden="1" customHeight="1" x14ac:dyDescent="0.25">
      <c r="A110" s="4" t="s">
        <v>45</v>
      </c>
      <c r="B110" s="34" t="s">
        <v>66</v>
      </c>
      <c r="C110" s="122"/>
      <c r="D110" s="122"/>
      <c r="E110" s="109"/>
      <c r="F110" s="109"/>
      <c r="G110" s="93" t="s">
        <v>84</v>
      </c>
      <c r="I110" s="33">
        <f t="shared" si="18"/>
        <v>0</v>
      </c>
      <c r="J110" s="41"/>
      <c r="K110" s="113"/>
    </row>
    <row r="111" spans="1:11" ht="21" hidden="1" customHeight="1" x14ac:dyDescent="0.25">
      <c r="A111" s="4" t="s">
        <v>46</v>
      </c>
      <c r="B111" s="34" t="s">
        <v>67</v>
      </c>
      <c r="C111" s="122"/>
      <c r="D111" s="122"/>
      <c r="E111" s="109"/>
      <c r="F111" s="109"/>
      <c r="G111" s="93" t="s">
        <v>84</v>
      </c>
      <c r="I111" s="33">
        <f t="shared" si="18"/>
        <v>0</v>
      </c>
      <c r="J111" s="41"/>
      <c r="K111" s="113"/>
    </row>
    <row r="112" spans="1:11" s="57" customFormat="1" ht="21" hidden="1" customHeight="1" x14ac:dyDescent="0.25">
      <c r="A112" s="18">
        <v>8</v>
      </c>
      <c r="B112" s="17" t="s">
        <v>47</v>
      </c>
      <c r="C112" s="58">
        <f t="shared" ref="C112:F112" si="24">C113+C114</f>
        <v>0</v>
      </c>
      <c r="D112" s="58">
        <f t="shared" si="24"/>
        <v>0</v>
      </c>
      <c r="E112" s="103">
        <f t="shared" si="24"/>
        <v>0</v>
      </c>
      <c r="F112" s="103">
        <f t="shared" si="24"/>
        <v>0</v>
      </c>
      <c r="G112" s="81" t="s">
        <v>85</v>
      </c>
      <c r="I112" s="33">
        <f t="shared" si="18"/>
        <v>0</v>
      </c>
      <c r="J112" s="58"/>
      <c r="K112" s="116"/>
    </row>
    <row r="113" spans="1:11" ht="21" hidden="1" customHeight="1" x14ac:dyDescent="0.25">
      <c r="A113" s="4" t="s">
        <v>48</v>
      </c>
      <c r="B113" s="34" t="s">
        <v>66</v>
      </c>
      <c r="C113" s="122"/>
      <c r="D113" s="122"/>
      <c r="E113" s="109"/>
      <c r="F113" s="109"/>
      <c r="G113" s="93" t="s">
        <v>84</v>
      </c>
      <c r="I113" s="33">
        <f t="shared" si="18"/>
        <v>0</v>
      </c>
      <c r="J113" s="41"/>
      <c r="K113" s="113"/>
    </row>
    <row r="114" spans="1:11" ht="21" hidden="1" customHeight="1" x14ac:dyDescent="0.25">
      <c r="A114" s="4" t="s">
        <v>49</v>
      </c>
      <c r="B114" s="34" t="s">
        <v>67</v>
      </c>
      <c r="C114" s="122"/>
      <c r="D114" s="122"/>
      <c r="E114" s="109"/>
      <c r="F114" s="109"/>
      <c r="G114" s="93" t="s">
        <v>84</v>
      </c>
      <c r="I114" s="33">
        <f t="shared" si="18"/>
        <v>0</v>
      </c>
      <c r="J114" s="41"/>
      <c r="K114" s="113"/>
    </row>
    <row r="115" spans="1:11" s="57" customFormat="1" ht="37.5" hidden="1" customHeight="1" x14ac:dyDescent="0.25">
      <c r="A115" s="18">
        <v>9</v>
      </c>
      <c r="B115" s="17" t="s">
        <v>50</v>
      </c>
      <c r="C115" s="58">
        <f t="shared" ref="C115:F115" si="25">C116+C117</f>
        <v>0</v>
      </c>
      <c r="D115" s="58">
        <f t="shared" si="25"/>
        <v>0</v>
      </c>
      <c r="E115" s="103">
        <f t="shared" si="25"/>
        <v>0</v>
      </c>
      <c r="F115" s="103">
        <f t="shared" si="25"/>
        <v>0</v>
      </c>
      <c r="G115" s="81" t="s">
        <v>85</v>
      </c>
      <c r="I115" s="33">
        <f t="shared" si="18"/>
        <v>0</v>
      </c>
      <c r="J115" s="58"/>
      <c r="K115" s="116"/>
    </row>
    <row r="116" spans="1:11" ht="21" hidden="1" customHeight="1" x14ac:dyDescent="0.25">
      <c r="A116" s="4" t="s">
        <v>51</v>
      </c>
      <c r="B116" s="34" t="s">
        <v>66</v>
      </c>
      <c r="C116" s="122"/>
      <c r="D116" s="122"/>
      <c r="E116" s="109"/>
      <c r="F116" s="109"/>
      <c r="G116" s="93" t="s">
        <v>84</v>
      </c>
      <c r="I116" s="33">
        <f t="shared" ref="I116:I152" si="26">J116+K116</f>
        <v>0</v>
      </c>
      <c r="J116" s="41"/>
      <c r="K116" s="113"/>
    </row>
    <row r="117" spans="1:11" ht="21" hidden="1" customHeight="1" x14ac:dyDescent="0.25">
      <c r="A117" s="4" t="s">
        <v>52</v>
      </c>
      <c r="B117" s="34" t="s">
        <v>67</v>
      </c>
      <c r="C117" s="122"/>
      <c r="D117" s="122"/>
      <c r="E117" s="109"/>
      <c r="F117" s="109"/>
      <c r="G117" s="93" t="s">
        <v>84</v>
      </c>
      <c r="I117" s="33">
        <f t="shared" si="26"/>
        <v>0</v>
      </c>
      <c r="J117" s="41"/>
      <c r="K117" s="113"/>
    </row>
    <row r="118" spans="1:11" s="57" customFormat="1" ht="21" hidden="1" customHeight="1" x14ac:dyDescent="0.25">
      <c r="A118" s="18">
        <v>10</v>
      </c>
      <c r="B118" s="17" t="s">
        <v>8</v>
      </c>
      <c r="C118" s="58">
        <f t="shared" ref="C118:F118" si="27">C119+C120</f>
        <v>0</v>
      </c>
      <c r="D118" s="58">
        <f t="shared" si="27"/>
        <v>0</v>
      </c>
      <c r="E118" s="103">
        <f t="shared" si="27"/>
        <v>0</v>
      </c>
      <c r="F118" s="103">
        <f t="shared" si="27"/>
        <v>0</v>
      </c>
      <c r="G118" s="81" t="s">
        <v>85</v>
      </c>
      <c r="I118" s="33">
        <f t="shared" si="26"/>
        <v>0</v>
      </c>
      <c r="J118" s="58"/>
      <c r="K118" s="116"/>
    </row>
    <row r="119" spans="1:11" ht="21" hidden="1" customHeight="1" x14ac:dyDescent="0.25">
      <c r="A119" s="4" t="s">
        <v>53</v>
      </c>
      <c r="B119" s="34" t="s">
        <v>66</v>
      </c>
      <c r="C119" s="122"/>
      <c r="D119" s="122"/>
      <c r="E119" s="109"/>
      <c r="F119" s="109"/>
      <c r="G119" s="93" t="s">
        <v>84</v>
      </c>
      <c r="I119" s="33">
        <f t="shared" si="26"/>
        <v>0</v>
      </c>
      <c r="J119" s="41"/>
      <c r="K119" s="113"/>
    </row>
    <row r="120" spans="1:11" ht="21" hidden="1" customHeight="1" x14ac:dyDescent="0.25">
      <c r="A120" s="4" t="s">
        <v>54</v>
      </c>
      <c r="B120" s="34" t="s">
        <v>67</v>
      </c>
      <c r="C120" s="122"/>
      <c r="D120" s="122"/>
      <c r="E120" s="109"/>
      <c r="F120" s="109"/>
      <c r="G120" s="93" t="s">
        <v>84</v>
      </c>
      <c r="I120" s="33">
        <f t="shared" si="26"/>
        <v>0</v>
      </c>
      <c r="J120" s="41"/>
      <c r="K120" s="113"/>
    </row>
    <row r="121" spans="1:11" s="51" customFormat="1" ht="21" hidden="1" customHeight="1" x14ac:dyDescent="0.25">
      <c r="A121" s="10" t="s">
        <v>3</v>
      </c>
      <c r="B121" s="11" t="s">
        <v>61</v>
      </c>
      <c r="C121" s="66">
        <f>C122+C125+C128+C131+C134+C137+C140+C143+C146+C149</f>
        <v>0</v>
      </c>
      <c r="D121" s="66">
        <f>D122+D125+D128+D131+D134+D137+D140+D143+D146+D149</f>
        <v>0</v>
      </c>
      <c r="E121" s="104">
        <f>E122+E125+E128+E131+E134+E137+E140+E143+E146+E149</f>
        <v>0</v>
      </c>
      <c r="F121" s="104">
        <f>F122+F125+F128+F131+F134+F137+F140+F143+F146+F149</f>
        <v>0</v>
      </c>
      <c r="G121" s="79" t="s">
        <v>85</v>
      </c>
      <c r="I121" s="33">
        <f t="shared" si="26"/>
        <v>0</v>
      </c>
      <c r="J121" s="66"/>
      <c r="K121" s="117"/>
    </row>
    <row r="122" spans="1:11" s="57" customFormat="1" ht="21" hidden="1" customHeight="1" x14ac:dyDescent="0.25">
      <c r="A122" s="18">
        <v>1</v>
      </c>
      <c r="B122" s="17" t="s">
        <v>10</v>
      </c>
      <c r="C122" s="58">
        <f t="shared" ref="C122:F122" si="28">C123+C124</f>
        <v>0</v>
      </c>
      <c r="D122" s="58">
        <f t="shared" si="28"/>
        <v>0</v>
      </c>
      <c r="E122" s="103">
        <f t="shared" si="28"/>
        <v>0</v>
      </c>
      <c r="F122" s="103">
        <f t="shared" si="28"/>
        <v>0</v>
      </c>
      <c r="G122" s="81" t="s">
        <v>85</v>
      </c>
      <c r="I122" s="33">
        <f t="shared" si="26"/>
        <v>0</v>
      </c>
      <c r="J122" s="58"/>
      <c r="K122" s="116"/>
    </row>
    <row r="123" spans="1:11" ht="21" hidden="1" customHeight="1" x14ac:dyDescent="0.25">
      <c r="A123" s="4" t="s">
        <v>15</v>
      </c>
      <c r="B123" s="34" t="s">
        <v>66</v>
      </c>
      <c r="C123" s="122"/>
      <c r="D123" s="122"/>
      <c r="E123" s="109"/>
      <c r="F123" s="109"/>
      <c r="G123" s="93" t="s">
        <v>84</v>
      </c>
      <c r="I123" s="33">
        <f t="shared" si="26"/>
        <v>0</v>
      </c>
      <c r="J123" s="41"/>
      <c r="K123" s="113"/>
    </row>
    <row r="124" spans="1:11" ht="21" hidden="1" customHeight="1" x14ac:dyDescent="0.25">
      <c r="A124" s="4" t="s">
        <v>17</v>
      </c>
      <c r="B124" s="34" t="s">
        <v>67</v>
      </c>
      <c r="C124" s="122"/>
      <c r="D124" s="122"/>
      <c r="E124" s="109"/>
      <c r="F124" s="109"/>
      <c r="G124" s="93" t="s">
        <v>84</v>
      </c>
      <c r="I124" s="33">
        <f t="shared" si="26"/>
        <v>0</v>
      </c>
      <c r="J124" s="41"/>
      <c r="K124" s="113"/>
    </row>
    <row r="125" spans="1:11" s="57" customFormat="1" ht="21" hidden="1" customHeight="1" x14ac:dyDescent="0.25">
      <c r="A125" s="18">
        <v>2</v>
      </c>
      <c r="B125" s="17" t="s">
        <v>64</v>
      </c>
      <c r="C125" s="58">
        <f t="shared" ref="C125:F125" si="29">C126+C127</f>
        <v>0</v>
      </c>
      <c r="D125" s="58">
        <f t="shared" si="29"/>
        <v>0</v>
      </c>
      <c r="E125" s="103">
        <f t="shared" si="29"/>
        <v>0</v>
      </c>
      <c r="F125" s="103">
        <f t="shared" si="29"/>
        <v>0</v>
      </c>
      <c r="G125" s="81" t="s">
        <v>85</v>
      </c>
      <c r="I125" s="33">
        <f t="shared" si="26"/>
        <v>0</v>
      </c>
      <c r="J125" s="58"/>
      <c r="K125" s="116"/>
    </row>
    <row r="126" spans="1:11" ht="21" hidden="1" customHeight="1" x14ac:dyDescent="0.25">
      <c r="A126" s="4" t="s">
        <v>20</v>
      </c>
      <c r="B126" s="34" t="s">
        <v>66</v>
      </c>
      <c r="C126" s="122"/>
      <c r="D126" s="122"/>
      <c r="E126" s="109"/>
      <c r="F126" s="109"/>
      <c r="G126" s="93" t="s">
        <v>84</v>
      </c>
      <c r="I126" s="33">
        <f t="shared" si="26"/>
        <v>0</v>
      </c>
      <c r="J126" s="41"/>
      <c r="K126" s="113"/>
    </row>
    <row r="127" spans="1:11" ht="21" hidden="1" customHeight="1" x14ac:dyDescent="0.25">
      <c r="A127" s="4" t="s">
        <v>24</v>
      </c>
      <c r="B127" s="34" t="s">
        <v>67</v>
      </c>
      <c r="C127" s="122"/>
      <c r="D127" s="122"/>
      <c r="E127" s="109"/>
      <c r="F127" s="109"/>
      <c r="G127" s="93" t="s">
        <v>84</v>
      </c>
      <c r="I127" s="33">
        <f t="shared" si="26"/>
        <v>0</v>
      </c>
      <c r="J127" s="41"/>
      <c r="K127" s="113"/>
    </row>
    <row r="128" spans="1:11" s="57" customFormat="1" ht="21" hidden="1" customHeight="1" x14ac:dyDescent="0.25">
      <c r="A128" s="18">
        <v>3</v>
      </c>
      <c r="B128" s="17" t="s">
        <v>65</v>
      </c>
      <c r="C128" s="58">
        <f t="shared" ref="C128:F128" si="30">C129+C130</f>
        <v>0</v>
      </c>
      <c r="D128" s="58">
        <f t="shared" si="30"/>
        <v>0</v>
      </c>
      <c r="E128" s="103">
        <f t="shared" si="30"/>
        <v>0</v>
      </c>
      <c r="F128" s="103">
        <f t="shared" si="30"/>
        <v>0</v>
      </c>
      <c r="G128" s="81" t="s">
        <v>85</v>
      </c>
      <c r="I128" s="33">
        <f t="shared" si="26"/>
        <v>0</v>
      </c>
      <c r="J128" s="58"/>
      <c r="K128" s="116"/>
    </row>
    <row r="129" spans="1:11" ht="21" hidden="1" customHeight="1" x14ac:dyDescent="0.25">
      <c r="A129" s="4" t="s">
        <v>27</v>
      </c>
      <c r="B129" s="34" t="s">
        <v>66</v>
      </c>
      <c r="C129" s="122"/>
      <c r="D129" s="122"/>
      <c r="E129" s="109"/>
      <c r="F129" s="109"/>
      <c r="G129" s="93" t="s">
        <v>84</v>
      </c>
      <c r="I129" s="33">
        <f t="shared" si="26"/>
        <v>0</v>
      </c>
      <c r="J129" s="41"/>
      <c r="K129" s="113"/>
    </row>
    <row r="130" spans="1:11" ht="21" hidden="1" customHeight="1" x14ac:dyDescent="0.25">
      <c r="A130" s="4" t="s">
        <v>28</v>
      </c>
      <c r="B130" s="34" t="s">
        <v>67</v>
      </c>
      <c r="C130" s="122"/>
      <c r="D130" s="122"/>
      <c r="E130" s="109"/>
      <c r="F130" s="109"/>
      <c r="G130" s="93" t="s">
        <v>84</v>
      </c>
      <c r="I130" s="33">
        <f t="shared" si="26"/>
        <v>0</v>
      </c>
      <c r="J130" s="41"/>
      <c r="K130" s="113"/>
    </row>
    <row r="131" spans="1:11" s="57" customFormat="1" ht="21" hidden="1" customHeight="1" x14ac:dyDescent="0.25">
      <c r="A131" s="18">
        <v>4</v>
      </c>
      <c r="B131" s="17" t="s">
        <v>37</v>
      </c>
      <c r="C131" s="58">
        <f t="shared" ref="C131:F131" si="31">C132+C133</f>
        <v>0</v>
      </c>
      <c r="D131" s="58">
        <f t="shared" si="31"/>
        <v>0</v>
      </c>
      <c r="E131" s="103">
        <f t="shared" si="31"/>
        <v>0</v>
      </c>
      <c r="F131" s="103">
        <f t="shared" si="31"/>
        <v>0</v>
      </c>
      <c r="G131" s="81" t="s">
        <v>85</v>
      </c>
      <c r="I131" s="33">
        <f t="shared" si="26"/>
        <v>0</v>
      </c>
      <c r="J131" s="58"/>
      <c r="K131" s="116"/>
    </row>
    <row r="132" spans="1:11" ht="21" hidden="1" customHeight="1" x14ac:dyDescent="0.25">
      <c r="A132" s="4" t="s">
        <v>38</v>
      </c>
      <c r="B132" s="34" t="s">
        <v>66</v>
      </c>
      <c r="C132" s="122"/>
      <c r="D132" s="122"/>
      <c r="E132" s="109"/>
      <c r="F132" s="109"/>
      <c r="G132" s="93" t="s">
        <v>84</v>
      </c>
      <c r="I132" s="33">
        <f t="shared" si="26"/>
        <v>0</v>
      </c>
      <c r="J132" s="41"/>
      <c r="K132" s="113"/>
    </row>
    <row r="133" spans="1:11" ht="21" hidden="1" customHeight="1" x14ac:dyDescent="0.25">
      <c r="A133" s="4" t="s">
        <v>39</v>
      </c>
      <c r="B133" s="34" t="s">
        <v>67</v>
      </c>
      <c r="C133" s="122"/>
      <c r="D133" s="122"/>
      <c r="E133" s="109"/>
      <c r="F133" s="109"/>
      <c r="G133" s="93" t="s">
        <v>84</v>
      </c>
      <c r="I133" s="33">
        <f t="shared" si="26"/>
        <v>0</v>
      </c>
      <c r="J133" s="41"/>
      <c r="K133" s="113"/>
    </row>
    <row r="134" spans="1:11" s="57" customFormat="1" ht="21" hidden="1" customHeight="1" x14ac:dyDescent="0.25">
      <c r="A134" s="18">
        <v>5</v>
      </c>
      <c r="B134" s="17" t="s">
        <v>40</v>
      </c>
      <c r="C134" s="58">
        <f t="shared" ref="C134:F134" si="32">C135+C136</f>
        <v>0</v>
      </c>
      <c r="D134" s="58">
        <f t="shared" si="32"/>
        <v>0</v>
      </c>
      <c r="E134" s="103">
        <f t="shared" si="32"/>
        <v>0</v>
      </c>
      <c r="F134" s="103">
        <f t="shared" si="32"/>
        <v>0</v>
      </c>
      <c r="G134" s="81" t="s">
        <v>85</v>
      </c>
      <c r="I134" s="33">
        <f t="shared" si="26"/>
        <v>0</v>
      </c>
      <c r="J134" s="58"/>
      <c r="K134" s="116"/>
    </row>
    <row r="135" spans="1:11" ht="21" hidden="1" customHeight="1" x14ac:dyDescent="0.25">
      <c r="A135" s="4" t="s">
        <v>41</v>
      </c>
      <c r="B135" s="34" t="s">
        <v>66</v>
      </c>
      <c r="C135" s="122"/>
      <c r="D135" s="122"/>
      <c r="E135" s="109"/>
      <c r="F135" s="109"/>
      <c r="G135" s="93" t="s">
        <v>84</v>
      </c>
      <c r="I135" s="33">
        <f t="shared" si="26"/>
        <v>0</v>
      </c>
      <c r="J135" s="41"/>
      <c r="K135" s="113"/>
    </row>
    <row r="136" spans="1:11" ht="21" hidden="1" customHeight="1" x14ac:dyDescent="0.25">
      <c r="A136" s="4" t="s">
        <v>24</v>
      </c>
      <c r="B136" s="34" t="s">
        <v>67</v>
      </c>
      <c r="C136" s="122"/>
      <c r="D136" s="122"/>
      <c r="E136" s="109"/>
      <c r="F136" s="109"/>
      <c r="G136" s="93" t="s">
        <v>84</v>
      </c>
      <c r="I136" s="33">
        <f t="shared" si="26"/>
        <v>0</v>
      </c>
      <c r="J136" s="41"/>
      <c r="K136" s="113"/>
    </row>
    <row r="137" spans="1:11" s="57" customFormat="1" ht="21" hidden="1" customHeight="1" x14ac:dyDescent="0.25">
      <c r="A137" s="18">
        <v>6</v>
      </c>
      <c r="B137" s="17" t="s">
        <v>63</v>
      </c>
      <c r="C137" s="58">
        <f t="shared" ref="C137:F137" si="33">C138+C139</f>
        <v>0</v>
      </c>
      <c r="D137" s="58">
        <f t="shared" si="33"/>
        <v>0</v>
      </c>
      <c r="E137" s="103">
        <f t="shared" si="33"/>
        <v>0</v>
      </c>
      <c r="F137" s="103">
        <f t="shared" si="33"/>
        <v>0</v>
      </c>
      <c r="G137" s="81" t="s">
        <v>85</v>
      </c>
      <c r="I137" s="33">
        <f t="shared" si="26"/>
        <v>0</v>
      </c>
      <c r="J137" s="58"/>
      <c r="K137" s="116"/>
    </row>
    <row r="138" spans="1:11" ht="21" hidden="1" customHeight="1" x14ac:dyDescent="0.25">
      <c r="A138" s="4" t="s">
        <v>43</v>
      </c>
      <c r="B138" s="34" t="s">
        <v>66</v>
      </c>
      <c r="C138" s="122"/>
      <c r="D138" s="122"/>
      <c r="E138" s="109"/>
      <c r="F138" s="109"/>
      <c r="G138" s="93" t="s">
        <v>84</v>
      </c>
      <c r="I138" s="33">
        <f t="shared" si="26"/>
        <v>0</v>
      </c>
      <c r="J138" s="41"/>
      <c r="K138" s="113"/>
    </row>
    <row r="139" spans="1:11" ht="21" hidden="1" customHeight="1" x14ac:dyDescent="0.25">
      <c r="A139" s="4" t="s">
        <v>44</v>
      </c>
      <c r="B139" s="34" t="s">
        <v>67</v>
      </c>
      <c r="C139" s="122"/>
      <c r="D139" s="122"/>
      <c r="E139" s="109"/>
      <c r="F139" s="109"/>
      <c r="G139" s="93" t="s">
        <v>84</v>
      </c>
      <c r="I139" s="33">
        <f t="shared" si="26"/>
        <v>0</v>
      </c>
      <c r="J139" s="41"/>
      <c r="K139" s="113"/>
    </row>
    <row r="140" spans="1:11" s="57" customFormat="1" ht="21" hidden="1" customHeight="1" x14ac:dyDescent="0.25">
      <c r="A140" s="18">
        <v>7</v>
      </c>
      <c r="B140" s="17" t="s">
        <v>9</v>
      </c>
      <c r="C140" s="58">
        <f t="shared" ref="C140:F140" si="34">C141+C142</f>
        <v>0</v>
      </c>
      <c r="D140" s="58">
        <f t="shared" si="34"/>
        <v>0</v>
      </c>
      <c r="E140" s="103">
        <f t="shared" si="34"/>
        <v>0</v>
      </c>
      <c r="F140" s="103">
        <f t="shared" si="34"/>
        <v>0</v>
      </c>
      <c r="G140" s="81" t="s">
        <v>85</v>
      </c>
      <c r="I140" s="33">
        <f t="shared" si="26"/>
        <v>0</v>
      </c>
      <c r="J140" s="58"/>
      <c r="K140" s="116"/>
    </row>
    <row r="141" spans="1:11" ht="21" hidden="1" customHeight="1" x14ac:dyDescent="0.25">
      <c r="A141" s="4" t="s">
        <v>45</v>
      </c>
      <c r="B141" s="34" t="s">
        <v>66</v>
      </c>
      <c r="C141" s="122"/>
      <c r="D141" s="122"/>
      <c r="E141" s="109"/>
      <c r="F141" s="109"/>
      <c r="G141" s="93" t="s">
        <v>84</v>
      </c>
      <c r="I141" s="33">
        <f t="shared" si="26"/>
        <v>0</v>
      </c>
      <c r="J141" s="41"/>
      <c r="K141" s="113"/>
    </row>
    <row r="142" spans="1:11" ht="21" hidden="1" customHeight="1" x14ac:dyDescent="0.25">
      <c r="A142" s="4" t="s">
        <v>46</v>
      </c>
      <c r="B142" s="34" t="s">
        <v>67</v>
      </c>
      <c r="C142" s="122"/>
      <c r="D142" s="122"/>
      <c r="E142" s="109"/>
      <c r="F142" s="109"/>
      <c r="G142" s="93" t="s">
        <v>84</v>
      </c>
      <c r="I142" s="33">
        <f t="shared" si="26"/>
        <v>0</v>
      </c>
      <c r="J142" s="41"/>
      <c r="K142" s="113"/>
    </row>
    <row r="143" spans="1:11" s="57" customFormat="1" ht="21" hidden="1" customHeight="1" x14ac:dyDescent="0.25">
      <c r="A143" s="18">
        <v>8</v>
      </c>
      <c r="B143" s="17" t="s">
        <v>47</v>
      </c>
      <c r="C143" s="58">
        <f t="shared" ref="C143:F143" si="35">C144+C145</f>
        <v>0</v>
      </c>
      <c r="D143" s="58">
        <f t="shared" si="35"/>
        <v>0</v>
      </c>
      <c r="E143" s="103">
        <f t="shared" si="35"/>
        <v>0</v>
      </c>
      <c r="F143" s="103">
        <f t="shared" si="35"/>
        <v>0</v>
      </c>
      <c r="G143" s="81" t="s">
        <v>85</v>
      </c>
      <c r="I143" s="33">
        <f t="shared" si="26"/>
        <v>0</v>
      </c>
      <c r="J143" s="58"/>
      <c r="K143" s="116"/>
    </row>
    <row r="144" spans="1:11" ht="21" hidden="1" customHeight="1" x14ac:dyDescent="0.25">
      <c r="A144" s="4" t="s">
        <v>48</v>
      </c>
      <c r="B144" s="34" t="s">
        <v>66</v>
      </c>
      <c r="C144" s="122"/>
      <c r="D144" s="122"/>
      <c r="E144" s="109"/>
      <c r="F144" s="109"/>
      <c r="G144" s="93" t="s">
        <v>84</v>
      </c>
      <c r="I144" s="33">
        <f t="shared" si="26"/>
        <v>0</v>
      </c>
      <c r="J144" s="41"/>
      <c r="K144" s="113"/>
    </row>
    <row r="145" spans="1:11" ht="21" hidden="1" customHeight="1" x14ac:dyDescent="0.25">
      <c r="A145" s="4" t="s">
        <v>49</v>
      </c>
      <c r="B145" s="34" t="s">
        <v>67</v>
      </c>
      <c r="C145" s="122"/>
      <c r="D145" s="122"/>
      <c r="E145" s="109"/>
      <c r="F145" s="109"/>
      <c r="G145" s="93" t="s">
        <v>84</v>
      </c>
      <c r="I145" s="33">
        <f t="shared" si="26"/>
        <v>0</v>
      </c>
      <c r="J145" s="41"/>
      <c r="K145" s="113"/>
    </row>
    <row r="146" spans="1:11" s="57" customFormat="1" ht="21" hidden="1" customHeight="1" x14ac:dyDescent="0.25">
      <c r="A146" s="18">
        <v>9</v>
      </c>
      <c r="B146" s="17" t="s">
        <v>50</v>
      </c>
      <c r="C146" s="58">
        <f t="shared" ref="C146:F146" si="36">C147+C148</f>
        <v>0</v>
      </c>
      <c r="D146" s="58">
        <f t="shared" si="36"/>
        <v>0</v>
      </c>
      <c r="E146" s="103">
        <f t="shared" si="36"/>
        <v>0</v>
      </c>
      <c r="F146" s="103">
        <f t="shared" si="36"/>
        <v>0</v>
      </c>
      <c r="G146" s="81" t="s">
        <v>85</v>
      </c>
      <c r="I146" s="33">
        <f t="shared" si="26"/>
        <v>0</v>
      </c>
      <c r="J146" s="58"/>
      <c r="K146" s="116"/>
    </row>
    <row r="147" spans="1:11" ht="21" hidden="1" customHeight="1" x14ac:dyDescent="0.25">
      <c r="A147" s="4" t="s">
        <v>51</v>
      </c>
      <c r="B147" s="34" t="s">
        <v>66</v>
      </c>
      <c r="C147" s="122"/>
      <c r="D147" s="122"/>
      <c r="E147" s="109"/>
      <c r="F147" s="109"/>
      <c r="G147" s="93" t="s">
        <v>84</v>
      </c>
      <c r="I147" s="33">
        <f t="shared" si="26"/>
        <v>0</v>
      </c>
      <c r="J147" s="41"/>
      <c r="K147" s="113"/>
    </row>
    <row r="148" spans="1:11" ht="21" hidden="1" customHeight="1" x14ac:dyDescent="0.25">
      <c r="A148" s="4" t="s">
        <v>52</v>
      </c>
      <c r="B148" s="34" t="s">
        <v>67</v>
      </c>
      <c r="C148" s="122"/>
      <c r="D148" s="122"/>
      <c r="E148" s="109"/>
      <c r="F148" s="109"/>
      <c r="G148" s="93" t="s">
        <v>84</v>
      </c>
      <c r="I148" s="33">
        <f t="shared" si="26"/>
        <v>0</v>
      </c>
      <c r="J148" s="41"/>
      <c r="K148" s="113"/>
    </row>
    <row r="149" spans="1:11" s="57" customFormat="1" ht="21" hidden="1" customHeight="1" x14ac:dyDescent="0.25">
      <c r="A149" s="18">
        <v>10</v>
      </c>
      <c r="B149" s="17" t="s">
        <v>8</v>
      </c>
      <c r="C149" s="58">
        <f t="shared" ref="C149:F149" si="37">C150+C151</f>
        <v>0</v>
      </c>
      <c r="D149" s="58">
        <f t="shared" si="37"/>
        <v>0</v>
      </c>
      <c r="E149" s="103">
        <f t="shared" si="37"/>
        <v>0</v>
      </c>
      <c r="F149" s="103">
        <f t="shared" si="37"/>
        <v>0</v>
      </c>
      <c r="G149" s="81" t="s">
        <v>85</v>
      </c>
      <c r="I149" s="33">
        <f t="shared" si="26"/>
        <v>0</v>
      </c>
      <c r="J149" s="58">
        <f t="shared" ref="J149" si="38">J150+J151</f>
        <v>0</v>
      </c>
      <c r="K149" s="116"/>
    </row>
    <row r="150" spans="1:11" ht="21" hidden="1" customHeight="1" x14ac:dyDescent="0.25">
      <c r="A150" s="4" t="s">
        <v>53</v>
      </c>
      <c r="B150" s="34" t="s">
        <v>66</v>
      </c>
      <c r="C150" s="122"/>
      <c r="D150" s="122"/>
      <c r="E150" s="109"/>
      <c r="F150" s="109"/>
      <c r="G150" s="93" t="s">
        <v>84</v>
      </c>
      <c r="I150" s="33">
        <f t="shared" si="26"/>
        <v>0</v>
      </c>
      <c r="J150" s="41"/>
      <c r="K150" s="113"/>
    </row>
    <row r="151" spans="1:11" ht="21" hidden="1" customHeight="1" x14ac:dyDescent="0.25">
      <c r="A151" s="4" t="s">
        <v>54</v>
      </c>
      <c r="B151" s="34" t="s">
        <v>67</v>
      </c>
      <c r="C151" s="122"/>
      <c r="D151" s="122"/>
      <c r="E151" s="109"/>
      <c r="F151" s="109"/>
      <c r="G151" s="93" t="s">
        <v>84</v>
      </c>
      <c r="I151" s="33">
        <f t="shared" si="26"/>
        <v>0</v>
      </c>
      <c r="J151" s="41"/>
      <c r="K151" s="113"/>
    </row>
    <row r="152" spans="1:11" ht="21" hidden="1" customHeight="1" x14ac:dyDescent="0.25">
      <c r="A152" s="19"/>
      <c r="B152" s="19"/>
      <c r="C152" s="33"/>
      <c r="D152" s="33"/>
      <c r="E152" s="105"/>
      <c r="F152" s="105"/>
      <c r="I152" s="33">
        <f t="shared" si="26"/>
        <v>0</v>
      </c>
      <c r="J152" s="33"/>
      <c r="K152" s="113"/>
    </row>
    <row r="153" spans="1:11" ht="21" customHeight="1" x14ac:dyDescent="0.25">
      <c r="A153" s="3"/>
      <c r="C153" s="91"/>
      <c r="D153" s="163">
        <v>44575</v>
      </c>
      <c r="E153" s="163"/>
      <c r="F153" s="163"/>
      <c r="I153" s="91"/>
    </row>
    <row r="154" spans="1:11" ht="21" customHeight="1" x14ac:dyDescent="0.25">
      <c r="A154" s="3"/>
      <c r="B154" s="92" t="s">
        <v>87</v>
      </c>
      <c r="C154" s="43"/>
      <c r="D154" s="161" t="s">
        <v>55</v>
      </c>
      <c r="E154" s="161"/>
      <c r="F154" s="161"/>
    </row>
    <row r="155" spans="1:11" ht="21" customHeight="1" x14ac:dyDescent="0.25">
      <c r="A155" s="3"/>
      <c r="B155" s="21"/>
      <c r="D155" s="92"/>
      <c r="F155" s="110"/>
    </row>
    <row r="156" spans="1:11" ht="21" customHeight="1" x14ac:dyDescent="0.25">
      <c r="A156" s="3"/>
      <c r="B156" s="21"/>
      <c r="D156" s="92"/>
      <c r="E156" s="106"/>
      <c r="F156" s="96"/>
    </row>
    <row r="157" spans="1:11" ht="21" customHeight="1" x14ac:dyDescent="0.25">
      <c r="A157" s="3"/>
      <c r="B157" s="21"/>
      <c r="D157" s="92"/>
    </row>
    <row r="158" spans="1:11" ht="21" customHeight="1" x14ac:dyDescent="0.25">
      <c r="A158" s="3"/>
      <c r="B158" s="21"/>
      <c r="D158" s="92"/>
    </row>
    <row r="159" spans="1:11" ht="21" customHeight="1" x14ac:dyDescent="0.25">
      <c r="A159" s="3"/>
      <c r="B159" s="92" t="s">
        <v>86</v>
      </c>
      <c r="D159" s="161" t="s">
        <v>83</v>
      </c>
      <c r="E159" s="161"/>
      <c r="F159" s="161"/>
    </row>
  </sheetData>
  <autoFilter ref="A13:H154" xr:uid="{C5E7C1AF-19AA-410A-AC7B-A111CACABC00}"/>
  <mergeCells count="16">
    <mergeCell ref="C4:F4"/>
    <mergeCell ref="A1:F1"/>
    <mergeCell ref="A2:B2"/>
    <mergeCell ref="C2:F2"/>
    <mergeCell ref="A3:B3"/>
    <mergeCell ref="C3:F3"/>
    <mergeCell ref="E11:F11"/>
    <mergeCell ref="D153:F153"/>
    <mergeCell ref="D154:F154"/>
    <mergeCell ref="D159:F159"/>
    <mergeCell ref="A5:F5"/>
    <mergeCell ref="A6:F6"/>
    <mergeCell ref="A7:F7"/>
    <mergeCell ref="A8:F8"/>
    <mergeCell ref="A9:F9"/>
    <mergeCell ref="A10:F10"/>
  </mergeCells>
  <pageMargins left="0.7" right="0.7" top="0.75" bottom="0.75" header="0.3" footer="0.3"/>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BIEU 3-Q1</vt:lpstr>
      <vt:lpstr>BIEU 3-Q2</vt:lpstr>
      <vt:lpstr>BIEU 3-6T</vt:lpstr>
      <vt:lpstr>'BIEU 3-6T'!Print_Area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TTC</cp:lastModifiedBy>
  <cp:lastPrinted>2022-08-08T08:12:43Z</cp:lastPrinted>
  <dcterms:created xsi:type="dcterms:W3CDTF">2016-10-14T10:52:32Z</dcterms:created>
  <dcterms:modified xsi:type="dcterms:W3CDTF">2022-08-26T02:41:33Z</dcterms:modified>
</cp:coreProperties>
</file>